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lang\Desktop\"/>
    </mc:Choice>
  </mc:AlternateContent>
  <bookViews>
    <workbookView xWindow="0" yWindow="0" windowWidth="21580" windowHeight="8490" tabRatio="500"/>
  </bookViews>
  <sheets>
    <sheet name="a-Sensor-1" sheetId="1" r:id="rId1"/>
    <sheet name="a-Sensor-2" sheetId="2" r:id="rId2"/>
    <sheet name="a-Sensor-3" sheetId="3" r:id="rId3"/>
  </sheets>
  <definedNames>
    <definedName name="_xlnm.Print_Area" localSheetId="0">'a-Sensor-1'!$A$1:$I$81</definedName>
    <definedName name="_xlnm.Print_Area" localSheetId="1">'a-Sensor-2'!$A$1:$I$72</definedName>
    <definedName name="_xlnm.Print_Area" localSheetId="2">'a-Sensor-3'!$A$1:$I$77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1" i="2" l="1"/>
  <c r="D31" i="2"/>
  <c r="C35" i="2"/>
  <c r="D52" i="3"/>
  <c r="D57" i="3"/>
  <c r="B49" i="2"/>
  <c r="D49" i="2"/>
  <c r="C53" i="2"/>
  <c r="C52" i="3"/>
  <c r="C57" i="3"/>
  <c r="B67" i="2"/>
  <c r="D67" i="2"/>
  <c r="C71" i="2"/>
  <c r="B52" i="3"/>
  <c r="B57" i="3"/>
  <c r="E57" i="3"/>
  <c r="C63" i="3"/>
  <c r="C61" i="3"/>
  <c r="E53" i="3"/>
  <c r="E54" i="3"/>
  <c r="D53" i="3"/>
  <c r="D54" i="3"/>
  <c r="C53" i="3"/>
  <c r="C54" i="3"/>
  <c r="B53" i="3"/>
  <c r="B54" i="3"/>
  <c r="E52" i="3"/>
  <c r="C30" i="3"/>
  <c r="B30" i="3"/>
  <c r="C35" i="3"/>
  <c r="C31" i="3"/>
  <c r="C32" i="3"/>
  <c r="C33" i="3"/>
  <c r="B31" i="3"/>
  <c r="B32" i="3"/>
  <c r="B33" i="3"/>
  <c r="C13" i="3"/>
  <c r="C12" i="3"/>
  <c r="C11" i="3"/>
  <c r="C10" i="3"/>
  <c r="C9" i="3"/>
  <c r="G3" i="3"/>
  <c r="G2" i="3"/>
  <c r="G1" i="3"/>
  <c r="B68" i="2"/>
  <c r="B69" i="2"/>
  <c r="D68" i="2"/>
  <c r="D69" i="2"/>
  <c r="E71" i="2"/>
  <c r="B50" i="2"/>
  <c r="B51" i="2"/>
  <c r="D50" i="2"/>
  <c r="D51" i="2"/>
  <c r="E53" i="2"/>
  <c r="B32" i="2"/>
  <c r="B33" i="2"/>
  <c r="D32" i="2"/>
  <c r="D33" i="2"/>
  <c r="E35" i="2"/>
  <c r="G3" i="2"/>
  <c r="G2" i="2"/>
  <c r="C13" i="2"/>
  <c r="C12" i="2"/>
  <c r="C11" i="2"/>
  <c r="C10" i="2"/>
  <c r="C9" i="2"/>
  <c r="G1" i="2"/>
  <c r="E79" i="1"/>
  <c r="E80" i="1"/>
  <c r="D79" i="1"/>
  <c r="D80" i="1"/>
  <c r="C79" i="1"/>
  <c r="C80" i="1"/>
  <c r="B79" i="1"/>
  <c r="B80" i="1"/>
  <c r="E78" i="1"/>
  <c r="D78" i="1"/>
  <c r="C78" i="1"/>
  <c r="B78" i="1"/>
  <c r="E62" i="1"/>
  <c r="E63" i="1"/>
  <c r="D62" i="1"/>
  <c r="D63" i="1"/>
  <c r="C62" i="1"/>
  <c r="C63" i="1"/>
  <c r="B62" i="1"/>
  <c r="B63" i="1"/>
  <c r="E61" i="1"/>
  <c r="D61" i="1"/>
  <c r="C61" i="1"/>
  <c r="B61" i="1"/>
  <c r="C45" i="1"/>
  <c r="C46" i="1"/>
  <c r="D45" i="1"/>
  <c r="D46" i="1"/>
  <c r="E45" i="1"/>
  <c r="E46" i="1"/>
  <c r="B45" i="1"/>
  <c r="B46" i="1"/>
  <c r="C44" i="1"/>
  <c r="D44" i="1"/>
  <c r="E44" i="1"/>
  <c r="B44" i="1"/>
  <c r="G1" i="1"/>
</calcChain>
</file>

<file path=xl/sharedStrings.xml><?xml version="1.0" encoding="utf-8"?>
<sst xmlns="http://schemas.openxmlformats.org/spreadsheetml/2006/main" count="153" uniqueCount="74">
  <si>
    <t>Datum:</t>
  </si>
  <si>
    <t>Name:</t>
  </si>
  <si>
    <t>Versuchpartner:</t>
  </si>
  <si>
    <t>Prof. Dr. F. Lang</t>
  </si>
  <si>
    <t>M. Mustermann</t>
  </si>
  <si>
    <t>M. Musterfrau</t>
  </si>
  <si>
    <t>Unterschrift Betreuer:</t>
  </si>
  <si>
    <t>Messprotokoll Physik-Praktikum</t>
  </si>
  <si>
    <t>Neigungswinkelmessung</t>
  </si>
  <si>
    <t>mit Beschleunigungssensoren</t>
  </si>
  <si>
    <t>Smartphone-Modell:</t>
  </si>
  <si>
    <t>a-Sensor Hersteller:</t>
  </si>
  <si>
    <t>a-Sensor Modell:</t>
  </si>
  <si>
    <t>Informationen zum a-Sensor:</t>
  </si>
  <si>
    <t>Link zum Datenblatt sofern verfügbar:</t>
  </si>
  <si>
    <t>(Messungen in 3 Positionen)</t>
  </si>
  <si>
    <t>Datum / Uhrzeit</t>
  </si>
  <si>
    <r>
      <t xml:space="preserve">Ausrichtung der </t>
    </r>
    <r>
      <rPr>
        <b/>
        <i/>
        <sz val="12"/>
        <color theme="1"/>
        <rFont val="Calibri"/>
        <family val="2"/>
        <scheme val="minor"/>
      </rPr>
      <t>a</t>
    </r>
    <r>
      <rPr>
        <b/>
        <sz val="12"/>
        <color theme="1"/>
        <rFont val="Calibri"/>
        <family val="2"/>
        <scheme val="minor"/>
      </rPr>
      <t>-Sensor Achsen:</t>
    </r>
  </si>
  <si>
    <r>
      <t xml:space="preserve">Vergleich mit dem Referenzwert </t>
    </r>
    <r>
      <rPr>
        <b/>
        <i/>
        <sz val="12"/>
        <color theme="1"/>
        <rFont val="Calibri"/>
        <family val="2"/>
        <scheme val="minor"/>
      </rPr>
      <t>g</t>
    </r>
    <r>
      <rPr>
        <b/>
        <sz val="12"/>
        <color theme="1"/>
        <rFont val="Calibri"/>
        <family val="2"/>
        <scheme val="minor"/>
      </rPr>
      <t>=9,81 m/s²:</t>
    </r>
  </si>
  <si>
    <r>
      <rPr>
        <b/>
        <i/>
        <sz val="12"/>
        <color theme="1"/>
        <rFont val="Calibri"/>
        <family val="2"/>
        <scheme val="minor"/>
      </rPr>
      <t>a</t>
    </r>
    <r>
      <rPr>
        <b/>
        <i/>
        <vertAlign val="subscript"/>
        <sz val="12"/>
        <color theme="1"/>
        <rFont val="Calibri"/>
        <family val="2"/>
        <scheme val="minor"/>
      </rPr>
      <t>x,raw</t>
    </r>
    <r>
      <rPr>
        <b/>
        <sz val="12"/>
        <color theme="1"/>
        <rFont val="Calibri"/>
        <family val="2"/>
        <scheme val="minor"/>
      </rPr>
      <t xml:space="preserve"> / m/s²</t>
    </r>
  </si>
  <si>
    <r>
      <rPr>
        <b/>
        <i/>
        <sz val="12"/>
        <color theme="1"/>
        <rFont val="Calibri"/>
        <family val="2"/>
        <scheme val="minor"/>
      </rPr>
      <t>a</t>
    </r>
    <r>
      <rPr>
        <b/>
        <i/>
        <vertAlign val="subscript"/>
        <sz val="12"/>
        <color theme="1"/>
        <rFont val="Calibri"/>
        <family val="2"/>
        <scheme val="minor"/>
      </rPr>
      <t>y,raw</t>
    </r>
    <r>
      <rPr>
        <b/>
        <sz val="12"/>
        <color theme="1"/>
        <rFont val="Calibri"/>
        <family val="2"/>
        <scheme val="minor"/>
      </rPr>
      <t xml:space="preserve"> / m/s²</t>
    </r>
  </si>
  <si>
    <r>
      <rPr>
        <b/>
        <i/>
        <sz val="12"/>
        <color theme="1"/>
        <rFont val="Calibri"/>
        <family val="2"/>
        <scheme val="minor"/>
      </rPr>
      <t>a</t>
    </r>
    <r>
      <rPr>
        <b/>
        <i/>
        <vertAlign val="subscript"/>
        <sz val="12"/>
        <color theme="1"/>
        <rFont val="Calibri"/>
        <family val="2"/>
        <scheme val="minor"/>
      </rPr>
      <t>z,raw</t>
    </r>
    <r>
      <rPr>
        <b/>
        <i/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/ m/s²</t>
    </r>
  </si>
  <si>
    <r>
      <rPr>
        <b/>
        <i/>
        <sz val="12"/>
        <color theme="1"/>
        <rFont val="Calibri"/>
        <family val="2"/>
        <scheme val="minor"/>
      </rPr>
      <t>a</t>
    </r>
    <r>
      <rPr>
        <b/>
        <i/>
        <vertAlign val="subscript"/>
        <sz val="12"/>
        <color theme="1"/>
        <rFont val="Calibri"/>
        <family val="2"/>
        <scheme val="minor"/>
      </rPr>
      <t>ges,raw</t>
    </r>
    <r>
      <rPr>
        <b/>
        <sz val="12"/>
        <color theme="1"/>
        <rFont val="Calibri"/>
        <family val="2"/>
        <scheme val="minor"/>
      </rPr>
      <t xml:space="preserve"> / m/s²</t>
    </r>
  </si>
  <si>
    <t>Position 1</t>
  </si>
  <si>
    <t>Mittelwert</t>
  </si>
  <si>
    <t>Schätzer Standardabw.</t>
  </si>
  <si>
    <t>Unsicherheit des Bestwerts</t>
  </si>
  <si>
    <t>Position 2</t>
  </si>
  <si>
    <t>Position 3</t>
  </si>
  <si>
    <r>
      <rPr>
        <b/>
        <i/>
        <sz val="12"/>
        <color theme="1"/>
        <rFont val="Calibri"/>
        <family val="2"/>
        <scheme val="minor"/>
      </rPr>
      <t>a</t>
    </r>
    <r>
      <rPr>
        <b/>
        <i/>
        <vertAlign val="subscript"/>
        <sz val="12"/>
        <color theme="1"/>
        <rFont val="Calibri"/>
        <family val="2"/>
        <scheme val="minor"/>
      </rPr>
      <t>z,raw,up</t>
    </r>
    <r>
      <rPr>
        <b/>
        <sz val="12"/>
        <color theme="1"/>
        <rFont val="Calibri"/>
        <family val="2"/>
        <scheme val="minor"/>
      </rPr>
      <t xml:space="preserve"> / m/s²</t>
    </r>
  </si>
  <si>
    <r>
      <rPr>
        <b/>
        <i/>
        <sz val="12"/>
        <color theme="1"/>
        <rFont val="Calibri"/>
        <family val="2"/>
        <scheme val="minor"/>
      </rPr>
      <t>a</t>
    </r>
    <r>
      <rPr>
        <b/>
        <i/>
        <vertAlign val="subscript"/>
        <sz val="12"/>
        <color theme="1"/>
        <rFont val="Calibri"/>
        <family val="2"/>
        <scheme val="minor"/>
      </rPr>
      <t>z,raw,down</t>
    </r>
    <r>
      <rPr>
        <b/>
        <sz val="12"/>
        <color theme="1"/>
        <rFont val="Calibri"/>
        <family val="2"/>
        <scheme val="minor"/>
      </rPr>
      <t xml:space="preserve"> / m/s²</t>
    </r>
  </si>
  <si>
    <t>Korrektursummand</t>
  </si>
  <si>
    <r>
      <rPr>
        <b/>
        <i/>
        <sz val="12"/>
        <color theme="1"/>
        <rFont val="Calibri"/>
        <family val="2"/>
        <scheme val="minor"/>
      </rPr>
      <t>c</t>
    </r>
    <r>
      <rPr>
        <b/>
        <i/>
        <vertAlign val="subscript"/>
        <sz val="12"/>
        <color theme="1"/>
        <rFont val="Calibri"/>
        <family val="2"/>
        <scheme val="minor"/>
      </rPr>
      <t>o,z</t>
    </r>
    <r>
      <rPr>
        <b/>
        <sz val="12"/>
        <color theme="1"/>
        <rFont val="Calibri"/>
        <family val="2"/>
        <scheme val="minor"/>
      </rPr>
      <t>=</t>
    </r>
  </si>
  <si>
    <r>
      <t xml:space="preserve">z-Achse: </t>
    </r>
    <r>
      <rPr>
        <b/>
        <i/>
        <sz val="12"/>
        <color theme="1"/>
        <rFont val="Calibri"/>
        <family val="2"/>
        <scheme val="minor"/>
      </rPr>
      <t>c</t>
    </r>
    <r>
      <rPr>
        <b/>
        <i/>
        <vertAlign val="subscript"/>
        <sz val="12"/>
        <color theme="1"/>
        <rFont val="Calibri"/>
        <family val="2"/>
        <scheme val="minor"/>
      </rPr>
      <t>o,z</t>
    </r>
    <r>
      <rPr>
        <b/>
        <sz val="12"/>
        <color theme="1"/>
        <rFont val="Calibri"/>
        <family val="2"/>
        <scheme val="minor"/>
      </rPr>
      <t>:</t>
    </r>
  </si>
  <si>
    <t>+ / -</t>
  </si>
  <si>
    <r>
      <t xml:space="preserve">z-Achse: </t>
    </r>
    <r>
      <rPr>
        <b/>
        <i/>
        <sz val="12"/>
        <color theme="1"/>
        <rFont val="Calibri"/>
        <family val="2"/>
        <scheme val="minor"/>
      </rPr>
      <t>c</t>
    </r>
    <r>
      <rPr>
        <b/>
        <i/>
        <vertAlign val="subscript"/>
        <sz val="12"/>
        <color theme="1"/>
        <rFont val="Calibri"/>
        <family val="2"/>
        <scheme val="minor"/>
      </rPr>
      <t>o,y</t>
    </r>
    <r>
      <rPr>
        <b/>
        <sz val="12"/>
        <color theme="1"/>
        <rFont val="Calibri"/>
        <family val="2"/>
        <scheme val="minor"/>
      </rPr>
      <t>:</t>
    </r>
  </si>
  <si>
    <r>
      <rPr>
        <b/>
        <i/>
        <sz val="12"/>
        <color theme="1"/>
        <rFont val="Calibri"/>
        <family val="2"/>
        <scheme val="minor"/>
      </rPr>
      <t>c</t>
    </r>
    <r>
      <rPr>
        <b/>
        <i/>
        <vertAlign val="subscript"/>
        <sz val="12"/>
        <color theme="1"/>
        <rFont val="Calibri"/>
        <family val="2"/>
        <scheme val="minor"/>
      </rPr>
      <t>o,y</t>
    </r>
    <r>
      <rPr>
        <b/>
        <sz val="12"/>
        <color theme="1"/>
        <rFont val="Calibri"/>
        <family val="2"/>
        <scheme val="minor"/>
      </rPr>
      <t>=</t>
    </r>
  </si>
  <si>
    <r>
      <rPr>
        <b/>
        <i/>
        <sz val="12"/>
        <color theme="1"/>
        <rFont val="Calibri"/>
        <family val="2"/>
        <scheme val="minor"/>
      </rPr>
      <t>a</t>
    </r>
    <r>
      <rPr>
        <b/>
        <i/>
        <vertAlign val="subscript"/>
        <sz val="12"/>
        <color theme="1"/>
        <rFont val="Calibri"/>
        <family val="2"/>
        <scheme val="minor"/>
      </rPr>
      <t>y,raw,up</t>
    </r>
    <r>
      <rPr>
        <b/>
        <sz val="12"/>
        <color theme="1"/>
        <rFont val="Calibri"/>
        <family val="2"/>
        <scheme val="minor"/>
      </rPr>
      <t xml:space="preserve"> / m/s²</t>
    </r>
  </si>
  <si>
    <r>
      <rPr>
        <b/>
        <i/>
        <sz val="12"/>
        <color theme="1"/>
        <rFont val="Calibri"/>
        <family val="2"/>
        <scheme val="minor"/>
      </rPr>
      <t>a</t>
    </r>
    <r>
      <rPr>
        <b/>
        <i/>
        <vertAlign val="subscript"/>
        <sz val="12"/>
        <color theme="1"/>
        <rFont val="Calibri"/>
        <family val="2"/>
        <scheme val="minor"/>
      </rPr>
      <t>y,raw,down</t>
    </r>
    <r>
      <rPr>
        <b/>
        <sz val="12"/>
        <color theme="1"/>
        <rFont val="Calibri"/>
        <family val="2"/>
        <scheme val="minor"/>
      </rPr>
      <t xml:space="preserve"> / m/s²</t>
    </r>
  </si>
  <si>
    <r>
      <t xml:space="preserve">z-Achse: </t>
    </r>
    <r>
      <rPr>
        <b/>
        <i/>
        <sz val="12"/>
        <color theme="1"/>
        <rFont val="Calibri"/>
        <family val="2"/>
        <scheme val="minor"/>
      </rPr>
      <t>c</t>
    </r>
    <r>
      <rPr>
        <b/>
        <i/>
        <vertAlign val="subscript"/>
        <sz val="12"/>
        <color theme="1"/>
        <rFont val="Calibri"/>
        <family val="2"/>
        <scheme val="minor"/>
      </rPr>
      <t>o,x</t>
    </r>
    <r>
      <rPr>
        <b/>
        <sz val="12"/>
        <color theme="1"/>
        <rFont val="Calibri"/>
        <family val="2"/>
        <scheme val="minor"/>
      </rPr>
      <t>:</t>
    </r>
  </si>
  <si>
    <r>
      <rPr>
        <b/>
        <i/>
        <sz val="12"/>
        <color theme="1"/>
        <rFont val="Calibri"/>
        <family val="2"/>
        <scheme val="minor"/>
      </rPr>
      <t>a</t>
    </r>
    <r>
      <rPr>
        <b/>
        <i/>
        <vertAlign val="subscript"/>
        <sz val="12"/>
        <color theme="1"/>
        <rFont val="Calibri"/>
        <family val="2"/>
        <scheme val="minor"/>
      </rPr>
      <t>x,raw,up</t>
    </r>
    <r>
      <rPr>
        <b/>
        <sz val="12"/>
        <color theme="1"/>
        <rFont val="Calibri"/>
        <family val="2"/>
        <scheme val="minor"/>
      </rPr>
      <t xml:space="preserve"> / m/s²</t>
    </r>
  </si>
  <si>
    <r>
      <rPr>
        <b/>
        <i/>
        <sz val="12"/>
        <color theme="1"/>
        <rFont val="Calibri"/>
        <family val="2"/>
        <scheme val="minor"/>
      </rPr>
      <t>a</t>
    </r>
    <r>
      <rPr>
        <b/>
        <i/>
        <vertAlign val="subscript"/>
        <sz val="12"/>
        <color theme="1"/>
        <rFont val="Calibri"/>
        <family val="2"/>
        <scheme val="minor"/>
      </rPr>
      <t>x,raw,down</t>
    </r>
    <r>
      <rPr>
        <b/>
        <sz val="12"/>
        <color theme="1"/>
        <rFont val="Calibri"/>
        <family val="2"/>
        <scheme val="minor"/>
      </rPr>
      <t xml:space="preserve"> / m/s²</t>
    </r>
  </si>
  <si>
    <r>
      <rPr>
        <b/>
        <i/>
        <sz val="12"/>
        <color theme="1"/>
        <rFont val="Calibri"/>
        <family val="2"/>
        <scheme val="minor"/>
      </rPr>
      <t>c</t>
    </r>
    <r>
      <rPr>
        <b/>
        <i/>
        <vertAlign val="subscript"/>
        <sz val="12"/>
        <color theme="1"/>
        <rFont val="Calibri"/>
        <family val="2"/>
        <scheme val="minor"/>
      </rPr>
      <t>o,x</t>
    </r>
    <r>
      <rPr>
        <b/>
        <sz val="12"/>
        <color theme="1"/>
        <rFont val="Calibri"/>
        <family val="2"/>
        <scheme val="minor"/>
      </rPr>
      <t>=</t>
    </r>
  </si>
  <si>
    <t>Offsetkorrektur:</t>
  </si>
  <si>
    <t>Messung</t>
  </si>
  <si>
    <t>Typ B Unsicherheit des Meterstabs:</t>
  </si>
  <si>
    <t>mm</t>
  </si>
  <si>
    <t>Schätzer der Standardabw.</t>
  </si>
  <si>
    <r>
      <rPr>
        <i/>
        <sz val="12"/>
        <color theme="1"/>
        <rFont val="Calibri"/>
        <family val="2"/>
        <scheme val="minor"/>
      </rPr>
      <t>l</t>
    </r>
    <r>
      <rPr>
        <sz val="12"/>
        <color theme="1"/>
        <rFont val="Calibri"/>
        <family val="2"/>
        <scheme val="minor"/>
      </rPr>
      <t xml:space="preserve"> / cm</t>
    </r>
  </si>
  <si>
    <r>
      <rPr>
        <i/>
        <sz val="12"/>
        <color theme="1"/>
        <rFont val="Calibri"/>
        <family val="2"/>
        <scheme val="minor"/>
      </rPr>
      <t>h</t>
    </r>
    <r>
      <rPr>
        <sz val="12"/>
        <color theme="1"/>
        <rFont val="Calibri"/>
        <family val="2"/>
        <scheme val="minor"/>
      </rPr>
      <t xml:space="preserve"> / cm</t>
    </r>
  </si>
  <si>
    <t>Unsicherheit Typ A</t>
  </si>
  <si>
    <t>Steigungswinkel:</t>
  </si>
  <si>
    <t>Neigungsmessung:</t>
  </si>
  <si>
    <t>geometrische Messung:</t>
  </si>
  <si>
    <t>°</t>
  </si>
  <si>
    <t>Winkelberechnung aus den Beschleunigungssensordaten:</t>
  </si>
  <si>
    <t>(Messung auf geneigter Ebene)</t>
  </si>
  <si>
    <t>2020-05-17 16:18:14:531</t>
  </si>
  <si>
    <t>2020-05-17 16:18:15:531</t>
  </si>
  <si>
    <t>2020-05-17 16:18:16:532</t>
  </si>
  <si>
    <t>2020-05-17 16:18:17:532</t>
  </si>
  <si>
    <t>2020-05-17 16:18:18:532</t>
  </si>
  <si>
    <t>2020-05-17 16:18:19:532</t>
  </si>
  <si>
    <t>2020-05-17 16:18:20:531</t>
  </si>
  <si>
    <t>2020-05-17 16:18:21:531</t>
  </si>
  <si>
    <t>2020-05-17 16:18:22:531</t>
  </si>
  <si>
    <t>2020-05-17 16:18:23:533</t>
  </si>
  <si>
    <t>Bestwert mit Offsetkorrektur</t>
  </si>
  <si>
    <r>
      <t xml:space="preserve">kombinierte Unsicherheit </t>
    </r>
    <r>
      <rPr>
        <b/>
        <i/>
        <sz val="12"/>
        <color theme="1"/>
        <rFont val="Calibri"/>
        <family val="2"/>
        <scheme val="minor"/>
      </rPr>
      <t>u</t>
    </r>
    <r>
      <rPr>
        <b/>
        <i/>
        <vertAlign val="subscript"/>
        <sz val="12"/>
        <color theme="1"/>
        <rFont val="Calibri"/>
        <family val="2"/>
        <scheme val="minor"/>
      </rPr>
      <t>c</t>
    </r>
    <r>
      <rPr>
        <b/>
        <sz val="12"/>
        <color theme="1"/>
        <rFont val="Calibri"/>
        <family val="2"/>
        <scheme val="minor"/>
      </rPr>
      <t>:</t>
    </r>
  </si>
  <si>
    <r>
      <rPr>
        <b/>
        <i/>
        <sz val="14"/>
        <color theme="1"/>
        <rFont val="Symbol"/>
        <family val="1"/>
        <charset val="2"/>
      </rPr>
      <t>a</t>
    </r>
    <r>
      <rPr>
        <b/>
        <sz val="14"/>
        <color theme="1"/>
        <rFont val="Calibri"/>
        <family val="2"/>
        <scheme val="minor"/>
      </rPr>
      <t>=</t>
    </r>
  </si>
  <si>
    <t>Steigungswinkel mittels arcsin:</t>
  </si>
  <si>
    <t>Steigungswinkel mittels arccos:</t>
  </si>
  <si>
    <t>Die Unsicherheit der Winkelmessung ist in der Auswertung zu berechnen.</t>
  </si>
  <si>
    <t xml:space="preserve">komb. Unsicherheit des korr. Bestwerts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</si>
</sst>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FF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vertAlign val="subscript"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Symbol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9">
    <xf numFmtId="0" fontId="0" fillId="0" borderId="0" xfId="0"/>
    <xf numFmtId="0" fontId="0" fillId="0" borderId="2" xfId="0" applyBorder="1"/>
    <xf numFmtId="0" fontId="0" fillId="0" borderId="0" xfId="0" applyBorder="1"/>
    <xf numFmtId="0" fontId="1" fillId="0" borderId="5" xfId="0" applyFont="1" applyBorder="1"/>
    <xf numFmtId="0" fontId="0" fillId="0" borderId="6" xfId="0" applyBorder="1"/>
    <xf numFmtId="14" fontId="0" fillId="0" borderId="6" xfId="0" applyNumberFormat="1" applyBorder="1"/>
    <xf numFmtId="0" fontId="0" fillId="0" borderId="7" xfId="0" applyBorder="1"/>
    <xf numFmtId="0" fontId="1" fillId="0" borderId="8" xfId="0" applyFont="1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applyFill="1" applyBorder="1"/>
    <xf numFmtId="0" fontId="1" fillId="0" borderId="12" xfId="0" applyFont="1" applyBorder="1"/>
    <xf numFmtId="0" fontId="1" fillId="0" borderId="8" xfId="0" applyFont="1" applyFill="1" applyBorder="1"/>
    <xf numFmtId="0" fontId="6" fillId="0" borderId="0" xfId="0" applyFont="1" applyFill="1" applyBorder="1"/>
    <xf numFmtId="0" fontId="0" fillId="0" borderId="0" xfId="0" applyFill="1" applyBorder="1" applyAlignment="1">
      <alignment horizontal="right"/>
    </xf>
    <xf numFmtId="0" fontId="4" fillId="0" borderId="0" xfId="0" applyFont="1" applyFill="1" applyBorder="1"/>
    <xf numFmtId="0" fontId="0" fillId="0" borderId="8" xfId="0" applyFont="1" applyFill="1" applyBorder="1"/>
    <xf numFmtId="0" fontId="0" fillId="0" borderId="8" xfId="0" applyFill="1" applyBorder="1"/>
    <xf numFmtId="0" fontId="1" fillId="0" borderId="0" xfId="0" applyFont="1" applyFill="1" applyBorder="1"/>
    <xf numFmtId="0" fontId="0" fillId="0" borderId="10" xfId="0" applyFill="1" applyBorder="1"/>
    <xf numFmtId="0" fontId="0" fillId="0" borderId="0" xfId="0" applyFont="1" applyFill="1" applyBorder="1"/>
    <xf numFmtId="2" fontId="0" fillId="0" borderId="0" xfId="0" applyNumberFormat="1" applyFill="1" applyBorder="1"/>
    <xf numFmtId="0" fontId="1" fillId="0" borderId="0" xfId="0" applyFont="1" applyFill="1" applyBorder="1" applyAlignment="1">
      <alignment horizontal="right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right"/>
    </xf>
    <xf numFmtId="0" fontId="0" fillId="0" borderId="19" xfId="0" applyBorder="1"/>
    <xf numFmtId="0" fontId="0" fillId="0" borderId="22" xfId="0" applyFill="1" applyBorder="1"/>
    <xf numFmtId="165" fontId="0" fillId="0" borderId="0" xfId="0" applyNumberFormat="1" applyFill="1" applyBorder="1"/>
    <xf numFmtId="0" fontId="0" fillId="2" borderId="10" xfId="0" applyFill="1" applyBorder="1"/>
    <xf numFmtId="0" fontId="0" fillId="2" borderId="1" xfId="0" applyFill="1" applyBorder="1"/>
    <xf numFmtId="0" fontId="0" fillId="2" borderId="18" xfId="0" applyFont="1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21" xfId="0" applyFont="1" applyFill="1" applyBorder="1"/>
    <xf numFmtId="0" fontId="0" fillId="3" borderId="10" xfId="0" applyFill="1" applyBorder="1"/>
    <xf numFmtId="0" fontId="0" fillId="3" borderId="1" xfId="0" applyFill="1" applyBorder="1"/>
    <xf numFmtId="0" fontId="0" fillId="3" borderId="18" xfId="0" applyFont="1" applyFill="1" applyBorder="1"/>
    <xf numFmtId="0" fontId="0" fillId="3" borderId="19" xfId="0" applyFill="1" applyBorder="1"/>
    <xf numFmtId="0" fontId="0" fillId="3" borderId="20" xfId="0" applyFill="1" applyBorder="1"/>
    <xf numFmtId="0" fontId="0" fillId="3" borderId="21" xfId="0" applyFont="1" applyFill="1" applyBorder="1"/>
    <xf numFmtId="0" fontId="1" fillId="0" borderId="22" xfId="0" applyFont="1" applyFill="1" applyBorder="1"/>
    <xf numFmtId="165" fontId="1" fillId="0" borderId="0" xfId="0" applyNumberFormat="1" applyFont="1" applyFill="1" applyBorder="1"/>
    <xf numFmtId="0" fontId="1" fillId="0" borderId="23" xfId="0" applyFont="1" applyFill="1" applyBorder="1"/>
    <xf numFmtId="165" fontId="1" fillId="0" borderId="6" xfId="0" applyNumberFormat="1" applyFont="1" applyBorder="1"/>
    <xf numFmtId="165" fontId="1" fillId="0" borderId="7" xfId="0" applyNumberFormat="1" applyFont="1" applyBorder="1"/>
    <xf numFmtId="165" fontId="0" fillId="0" borderId="9" xfId="0" applyNumberFormat="1" applyFill="1" applyBorder="1"/>
    <xf numFmtId="0" fontId="1" fillId="0" borderId="12" xfId="0" applyFont="1" applyFill="1" applyBorder="1"/>
    <xf numFmtId="165" fontId="1" fillId="0" borderId="13" xfId="0" applyNumberFormat="1" applyFont="1" applyFill="1" applyBorder="1"/>
    <xf numFmtId="165" fontId="1" fillId="0" borderId="14" xfId="0" applyNumberFormat="1" applyFont="1" applyFill="1" applyBorder="1"/>
    <xf numFmtId="0" fontId="1" fillId="0" borderId="26" xfId="0" applyFont="1" applyFill="1" applyBorder="1"/>
    <xf numFmtId="0" fontId="1" fillId="0" borderId="27" xfId="0" applyFont="1" applyFill="1" applyBorder="1" applyAlignment="1">
      <alignment horizontal="right"/>
    </xf>
    <xf numFmtId="0" fontId="1" fillId="0" borderId="28" xfId="0" applyFont="1" applyFill="1" applyBorder="1" applyAlignment="1">
      <alignment horizontal="right"/>
    </xf>
    <xf numFmtId="0" fontId="0" fillId="2" borderId="24" xfId="0" applyFill="1" applyBorder="1"/>
    <xf numFmtId="0" fontId="0" fillId="2" borderId="4" xfId="0" applyFill="1" applyBorder="1"/>
    <xf numFmtId="0" fontId="0" fillId="2" borderId="25" xfId="0" applyFont="1" applyFill="1" applyBorder="1"/>
    <xf numFmtId="0" fontId="0" fillId="4" borderId="18" xfId="0" applyFont="1" applyFill="1" applyBorder="1"/>
    <xf numFmtId="0" fontId="0" fillId="4" borderId="21" xfId="0" applyFont="1" applyFill="1" applyBorder="1"/>
    <xf numFmtId="0" fontId="1" fillId="0" borderId="29" xfId="0" applyFont="1" applyFill="1" applyBorder="1" applyAlignment="1">
      <alignment horizontal="right"/>
    </xf>
    <xf numFmtId="0" fontId="1" fillId="0" borderId="30" xfId="0" applyFont="1" applyFill="1" applyBorder="1" applyAlignment="1">
      <alignment horizontal="right"/>
    </xf>
    <xf numFmtId="165" fontId="1" fillId="0" borderId="0" xfId="0" applyNumberFormat="1" applyFont="1" applyBorder="1"/>
    <xf numFmtId="165" fontId="1" fillId="0" borderId="9" xfId="0" applyNumberFormat="1" applyFont="1" applyBorder="1"/>
    <xf numFmtId="0" fontId="0" fillId="4" borderId="1" xfId="0" applyFill="1" applyBorder="1"/>
    <xf numFmtId="0" fontId="0" fillId="4" borderId="15" xfId="0" applyFill="1" applyBorder="1"/>
    <xf numFmtId="0" fontId="0" fillId="4" borderId="16" xfId="0" applyFill="1" applyBorder="1"/>
    <xf numFmtId="0" fontId="0" fillId="4" borderId="17" xfId="0" applyFont="1" applyFill="1" applyBorder="1"/>
    <xf numFmtId="0" fontId="0" fillId="4" borderId="10" xfId="0" applyFill="1" applyBorder="1"/>
    <xf numFmtId="0" fontId="0" fillId="4" borderId="19" xfId="0" applyFill="1" applyBorder="1"/>
    <xf numFmtId="0" fontId="0" fillId="4" borderId="20" xfId="0" applyFill="1" applyBorder="1"/>
    <xf numFmtId="0" fontId="0" fillId="0" borderId="15" xfId="0" applyBorder="1"/>
    <xf numFmtId="0" fontId="0" fillId="3" borderId="15" xfId="0" applyFill="1" applyBorder="1"/>
    <xf numFmtId="0" fontId="0" fillId="3" borderId="16" xfId="0" applyFill="1" applyBorder="1"/>
    <xf numFmtId="0" fontId="0" fillId="3" borderId="17" xfId="0" applyFont="1" applyFill="1" applyBorder="1"/>
    <xf numFmtId="0" fontId="0" fillId="0" borderId="13" xfId="0" applyFill="1" applyBorder="1"/>
    <xf numFmtId="0" fontId="0" fillId="0" borderId="13" xfId="0" applyFont="1" applyFill="1" applyBorder="1"/>
    <xf numFmtId="165" fontId="0" fillId="6" borderId="0" xfId="0" applyNumberFormat="1" applyFill="1" applyBorder="1"/>
    <xf numFmtId="165" fontId="1" fillId="6" borderId="13" xfId="0" applyNumberFormat="1" applyFont="1" applyFill="1" applyBorder="1"/>
    <xf numFmtId="165" fontId="1" fillId="6" borderId="0" xfId="0" applyNumberFormat="1" applyFont="1" applyFill="1" applyBorder="1"/>
    <xf numFmtId="165" fontId="1" fillId="0" borderId="0" xfId="0" quotePrefix="1" applyNumberFormat="1" applyFont="1" applyFill="1" applyBorder="1" applyAlignment="1">
      <alignment horizontal="center"/>
    </xf>
    <xf numFmtId="165" fontId="1" fillId="0" borderId="31" xfId="0" applyNumberFormat="1" applyFont="1" applyFill="1" applyBorder="1"/>
    <xf numFmtId="165" fontId="1" fillId="0" borderId="32" xfId="0" applyNumberFormat="1" applyFont="1" applyFill="1" applyBorder="1"/>
    <xf numFmtId="165" fontId="1" fillId="0" borderId="32" xfId="0" quotePrefix="1" applyNumberFormat="1" applyFont="1" applyFill="1" applyBorder="1" applyAlignment="1">
      <alignment horizontal="center"/>
    </xf>
    <xf numFmtId="165" fontId="1" fillId="0" borderId="33" xfId="0" applyNumberFormat="1" applyFont="1" applyFill="1" applyBorder="1"/>
    <xf numFmtId="0" fontId="0" fillId="4" borderId="0" xfId="0" applyFont="1" applyFill="1" applyBorder="1"/>
    <xf numFmtId="0" fontId="1" fillId="0" borderId="34" xfId="0" applyFont="1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21" xfId="0" applyFill="1" applyBorder="1"/>
    <xf numFmtId="0" fontId="0" fillId="0" borderId="15" xfId="0" applyFont="1" applyFill="1" applyBorder="1"/>
    <xf numFmtId="0" fontId="0" fillId="0" borderId="16" xfId="0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left"/>
    </xf>
    <xf numFmtId="0" fontId="0" fillId="0" borderId="11" xfId="0" applyFont="1" applyFill="1" applyBorder="1" applyAlignment="1">
      <alignment horizontal="left"/>
    </xf>
    <xf numFmtId="164" fontId="0" fillId="0" borderId="1" xfId="0" applyNumberFormat="1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35" xfId="0" applyFont="1" applyFill="1" applyBorder="1"/>
    <xf numFmtId="165" fontId="0" fillId="0" borderId="1" xfId="0" applyNumberFormat="1" applyFill="1" applyBorder="1"/>
    <xf numFmtId="0" fontId="1" fillId="0" borderId="10" xfId="0" applyFont="1" applyFill="1" applyBorder="1"/>
    <xf numFmtId="165" fontId="0" fillId="0" borderId="18" xfId="0" applyNumberFormat="1" applyFill="1" applyBorder="1"/>
    <xf numFmtId="0" fontId="1" fillId="0" borderId="19" xfId="0" applyFont="1" applyFill="1" applyBorder="1"/>
    <xf numFmtId="165" fontId="1" fillId="0" borderId="20" xfId="0" applyNumberFormat="1" applyFont="1" applyFill="1" applyBorder="1"/>
    <xf numFmtId="165" fontId="1" fillId="0" borderId="21" xfId="0" applyNumberFormat="1" applyFont="1" applyFill="1" applyBorder="1"/>
    <xf numFmtId="0" fontId="1" fillId="0" borderId="24" xfId="0" applyFont="1" applyFill="1" applyBorder="1"/>
    <xf numFmtId="165" fontId="1" fillId="0" borderId="29" xfId="0" applyNumberFormat="1" applyFont="1" applyFill="1" applyBorder="1"/>
    <xf numFmtId="165" fontId="1" fillId="0" borderId="30" xfId="0" applyNumberFormat="1" applyFont="1" applyFill="1" applyBorder="1"/>
    <xf numFmtId="165" fontId="1" fillId="0" borderId="4" xfId="0" applyNumberFormat="1" applyFont="1" applyBorder="1"/>
    <xf numFmtId="165" fontId="1" fillId="0" borderId="25" xfId="0" applyNumberFormat="1" applyFont="1" applyBorder="1"/>
    <xf numFmtId="165" fontId="0" fillId="4" borderId="17" xfId="0" applyNumberFormat="1" applyFont="1" applyFill="1" applyBorder="1"/>
    <xf numFmtId="165" fontId="0" fillId="4" borderId="18" xfId="0" applyNumberFormat="1" applyFont="1" applyFill="1" applyBorder="1"/>
    <xf numFmtId="165" fontId="0" fillId="4" borderId="21" xfId="0" applyNumberFormat="1" applyFont="1" applyFill="1" applyBorder="1"/>
    <xf numFmtId="165" fontId="0" fillId="4" borderId="16" xfId="0" applyNumberFormat="1" applyFill="1" applyBorder="1"/>
    <xf numFmtId="165" fontId="0" fillId="4" borderId="1" xfId="0" applyNumberFormat="1" applyFill="1" applyBorder="1"/>
    <xf numFmtId="165" fontId="0" fillId="4" borderId="20" xfId="0" applyNumberFormat="1" applyFill="1" applyBorder="1"/>
    <xf numFmtId="165" fontId="1" fillId="5" borderId="20" xfId="0" applyNumberFormat="1" applyFont="1" applyFill="1" applyBorder="1"/>
    <xf numFmtId="165" fontId="1" fillId="5" borderId="20" xfId="0" quotePrefix="1" applyNumberFormat="1" applyFont="1" applyFill="1" applyBorder="1" applyAlignment="1">
      <alignment horizontal="center"/>
    </xf>
    <xf numFmtId="165" fontId="1" fillId="5" borderId="21" xfId="0" applyNumberFormat="1" applyFont="1" applyFill="1" applyBorder="1"/>
    <xf numFmtId="164" fontId="0" fillId="0" borderId="1" xfId="0" applyNumberFormat="1" applyFont="1" applyFill="1" applyBorder="1"/>
    <xf numFmtId="2" fontId="0" fillId="0" borderId="1" xfId="0" applyNumberFormat="1" applyFont="1" applyFill="1" applyBorder="1"/>
    <xf numFmtId="2" fontId="0" fillId="0" borderId="18" xfId="0" applyNumberFormat="1" applyFont="1" applyFill="1" applyBorder="1"/>
    <xf numFmtId="164" fontId="1" fillId="0" borderId="20" xfId="0" applyNumberFormat="1" applyFont="1" applyFill="1" applyBorder="1" applyAlignment="1">
      <alignment horizontal="right"/>
    </xf>
    <xf numFmtId="0" fontId="1" fillId="0" borderId="19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left"/>
    </xf>
    <xf numFmtId="2" fontId="10" fillId="0" borderId="0" xfId="0" applyNumberFormat="1" applyFont="1" applyFill="1" applyBorder="1"/>
    <xf numFmtId="0" fontId="10" fillId="0" borderId="31" xfId="0" applyFont="1" applyFill="1" applyBorder="1"/>
    <xf numFmtId="0" fontId="10" fillId="0" borderId="32" xfId="0" applyFont="1" applyFill="1" applyBorder="1" applyAlignment="1">
      <alignment horizontal="right"/>
    </xf>
    <xf numFmtId="2" fontId="10" fillId="0" borderId="32" xfId="0" applyNumberFormat="1" applyFont="1" applyFill="1" applyBorder="1"/>
    <xf numFmtId="0" fontId="10" fillId="0" borderId="33" xfId="0" applyFont="1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21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21" xfId="0" applyFill="1" applyBorder="1"/>
  </cellXfs>
  <cellStyles count="65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1027546</xdr:colOff>
      <xdr:row>14</xdr:row>
      <xdr:rowOff>1</xdr:rowOff>
    </xdr:from>
    <xdr:to>
      <xdr:col>4</xdr:col>
      <xdr:colOff>1178791</xdr:colOff>
      <xdr:row>26</xdr:row>
      <xdr:rowOff>5227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3182" y="2776683"/>
          <a:ext cx="1380836" cy="2360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tabSelected="1" view="pageBreakPreview" zoomScale="110" zoomScaleNormal="40" zoomScaleSheetLayoutView="110" workbookViewId="0">
      <selection activeCell="F34" sqref="F34"/>
    </sheetView>
  </sheetViews>
  <sheetFormatPr baseColWidth="10" defaultRowHeight="15.5" x14ac:dyDescent="0.35"/>
  <cols>
    <col min="1" max="1" width="24.58203125" customWidth="1"/>
    <col min="2" max="2" width="16.58203125" customWidth="1"/>
    <col min="3" max="3" width="14.25" customWidth="1"/>
    <col min="4" max="4" width="16.1640625" customWidth="1"/>
    <col min="5" max="5" width="15.58203125" customWidth="1"/>
    <col min="6" max="6" width="15.5" customWidth="1"/>
    <col min="7" max="7" width="15.33203125" customWidth="1"/>
    <col min="8" max="8" width="8.1640625" customWidth="1"/>
    <col min="9" max="9" width="13.33203125" customWidth="1"/>
  </cols>
  <sheetData>
    <row r="1" spans="1:9" x14ac:dyDescent="0.35">
      <c r="A1" s="3" t="s">
        <v>7</v>
      </c>
      <c r="B1" s="4"/>
      <c r="C1" s="4"/>
      <c r="D1" s="4"/>
      <c r="E1" s="4"/>
      <c r="F1" s="4" t="s">
        <v>0</v>
      </c>
      <c r="G1" s="5">
        <f ca="1">TODAY()</f>
        <v>43968</v>
      </c>
      <c r="H1" s="5"/>
      <c r="I1" s="6"/>
    </row>
    <row r="2" spans="1:9" x14ac:dyDescent="0.35">
      <c r="A2" s="7" t="s">
        <v>8</v>
      </c>
      <c r="B2" s="2"/>
      <c r="C2" s="2"/>
      <c r="D2" s="2"/>
      <c r="E2" s="2"/>
      <c r="F2" s="2" t="s">
        <v>1</v>
      </c>
      <c r="G2" s="2" t="s">
        <v>5</v>
      </c>
      <c r="H2" s="2"/>
      <c r="I2" s="8"/>
    </row>
    <row r="3" spans="1:9" ht="16" thickBot="1" x14ac:dyDescent="0.4">
      <c r="A3" s="15" t="s">
        <v>9</v>
      </c>
      <c r="B3" s="12"/>
      <c r="C3" s="12"/>
      <c r="D3" s="12"/>
      <c r="E3" s="12"/>
      <c r="F3" s="12" t="s">
        <v>2</v>
      </c>
      <c r="G3" s="12" t="s">
        <v>4</v>
      </c>
      <c r="H3" s="12"/>
      <c r="I3" s="13"/>
    </row>
    <row r="4" spans="1:9" x14ac:dyDescent="0.35">
      <c r="A4" s="3" t="s">
        <v>3</v>
      </c>
      <c r="B4" s="4"/>
      <c r="C4" s="4"/>
      <c r="D4" s="4"/>
      <c r="E4" s="4"/>
      <c r="F4" s="4"/>
      <c r="G4" s="4"/>
      <c r="H4" s="4"/>
      <c r="I4" s="6"/>
    </row>
    <row r="5" spans="1:9" x14ac:dyDescent="0.35">
      <c r="A5" s="9"/>
      <c r="B5" s="2"/>
      <c r="C5" s="2"/>
      <c r="D5" s="2"/>
      <c r="E5" s="2"/>
      <c r="F5" s="2"/>
      <c r="G5" s="2"/>
      <c r="H5" s="2"/>
      <c r="I5" s="8"/>
    </row>
    <row r="6" spans="1:9" ht="16" thickBot="1" x14ac:dyDescent="0.4">
      <c r="A6" s="7"/>
      <c r="B6" s="2"/>
      <c r="C6" s="2"/>
      <c r="D6" s="2"/>
      <c r="E6" s="2" t="s">
        <v>6</v>
      </c>
      <c r="F6" s="2"/>
      <c r="G6" s="1"/>
      <c r="H6" s="1"/>
      <c r="I6" s="8"/>
    </row>
    <row r="7" spans="1:9" ht="16" thickTop="1" x14ac:dyDescent="0.35">
      <c r="A7" s="7"/>
      <c r="B7" s="2"/>
      <c r="C7" s="2"/>
      <c r="D7" s="2"/>
      <c r="E7" s="2"/>
      <c r="F7" s="2"/>
      <c r="G7" s="2"/>
      <c r="H7" s="2"/>
      <c r="I7" s="8"/>
    </row>
    <row r="8" spans="1:9" ht="16" thickBot="1" x14ac:dyDescent="0.4">
      <c r="A8" s="7"/>
      <c r="B8" s="2"/>
      <c r="C8" s="2"/>
      <c r="D8" s="2"/>
      <c r="E8" s="2"/>
      <c r="F8" s="2"/>
      <c r="G8" s="2"/>
      <c r="H8" s="2"/>
      <c r="I8" s="8"/>
    </row>
    <row r="9" spans="1:9" x14ac:dyDescent="0.35">
      <c r="A9" s="3" t="s">
        <v>10</v>
      </c>
      <c r="B9" s="4"/>
      <c r="C9" s="4"/>
      <c r="D9" s="4"/>
      <c r="E9" s="4"/>
      <c r="F9" s="4"/>
      <c r="G9" s="4"/>
      <c r="H9" s="6"/>
      <c r="I9" s="8"/>
    </row>
    <row r="10" spans="1:9" x14ac:dyDescent="0.35">
      <c r="A10" s="7" t="s">
        <v>11</v>
      </c>
      <c r="B10" s="2"/>
      <c r="C10" s="2"/>
      <c r="D10" s="2"/>
      <c r="E10" s="2"/>
      <c r="F10" s="2"/>
      <c r="G10" s="2"/>
      <c r="H10" s="8"/>
      <c r="I10" s="8"/>
    </row>
    <row r="11" spans="1:9" x14ac:dyDescent="0.35">
      <c r="A11" s="7" t="s">
        <v>12</v>
      </c>
      <c r="B11" s="2"/>
      <c r="C11" s="2"/>
      <c r="D11" s="2"/>
      <c r="E11" s="2"/>
      <c r="F11" s="2"/>
      <c r="G11" s="2"/>
      <c r="H11" s="8"/>
      <c r="I11" s="8"/>
    </row>
    <row r="12" spans="1:9" x14ac:dyDescent="0.35">
      <c r="A12" s="7" t="s">
        <v>13</v>
      </c>
      <c r="B12" s="2"/>
      <c r="C12" s="14"/>
      <c r="D12" s="2"/>
      <c r="E12" s="2"/>
      <c r="F12" s="2"/>
      <c r="G12" s="2"/>
      <c r="H12" s="8"/>
      <c r="I12" s="8"/>
    </row>
    <row r="13" spans="1:9" ht="16" thickBot="1" x14ac:dyDescent="0.4">
      <c r="A13" s="15" t="s">
        <v>14</v>
      </c>
      <c r="B13" s="12"/>
      <c r="C13" s="12"/>
      <c r="D13" s="12"/>
      <c r="E13" s="12"/>
      <c r="F13" s="12"/>
      <c r="G13" s="12"/>
      <c r="H13" s="13"/>
      <c r="I13" s="8"/>
    </row>
    <row r="14" spans="1:9" x14ac:dyDescent="0.35">
      <c r="A14" s="7"/>
      <c r="B14" s="2"/>
      <c r="C14" s="2"/>
      <c r="D14" s="2"/>
      <c r="E14" s="2"/>
      <c r="F14" s="2"/>
      <c r="G14" s="2"/>
      <c r="H14" s="2"/>
      <c r="I14" s="8"/>
    </row>
    <row r="15" spans="1:9" x14ac:dyDescent="0.35">
      <c r="A15" s="7" t="s">
        <v>17</v>
      </c>
      <c r="B15" s="2"/>
      <c r="C15" s="2"/>
      <c r="D15" s="2"/>
      <c r="E15" s="2"/>
      <c r="F15" s="2"/>
      <c r="G15" s="2"/>
      <c r="H15" s="2"/>
      <c r="I15" s="8"/>
    </row>
    <row r="16" spans="1:9" x14ac:dyDescent="0.35">
      <c r="A16" s="7"/>
      <c r="B16" s="2"/>
      <c r="C16" s="2"/>
      <c r="D16" s="2"/>
      <c r="E16" s="2"/>
      <c r="F16" s="2"/>
      <c r="G16" s="2"/>
      <c r="H16" s="2"/>
      <c r="I16" s="8"/>
    </row>
    <row r="17" spans="1:9" x14ac:dyDescent="0.35">
      <c r="A17" s="7"/>
      <c r="B17" s="2"/>
      <c r="C17" s="2"/>
      <c r="D17" s="2"/>
      <c r="E17" s="2"/>
      <c r="F17" s="2"/>
      <c r="G17" s="2"/>
      <c r="H17" s="2"/>
      <c r="I17" s="8"/>
    </row>
    <row r="18" spans="1:9" x14ac:dyDescent="0.35">
      <c r="A18" s="7"/>
      <c r="B18" s="2"/>
      <c r="C18" s="2"/>
      <c r="D18" s="2"/>
      <c r="E18" s="2"/>
      <c r="F18" s="2"/>
      <c r="G18" s="2"/>
      <c r="H18" s="2"/>
      <c r="I18" s="8"/>
    </row>
    <row r="19" spans="1:9" x14ac:dyDescent="0.35">
      <c r="A19" s="7"/>
      <c r="B19" s="2"/>
      <c r="C19" s="2"/>
      <c r="D19" s="2"/>
      <c r="E19" s="2"/>
      <c r="F19" s="2"/>
      <c r="G19" s="2"/>
      <c r="H19" s="2"/>
      <c r="I19" s="8"/>
    </row>
    <row r="20" spans="1:9" x14ac:dyDescent="0.35">
      <c r="A20" s="7"/>
      <c r="B20" s="2"/>
      <c r="C20" s="2"/>
      <c r="D20" s="2"/>
      <c r="E20" s="2"/>
      <c r="F20" s="2"/>
      <c r="G20" s="2"/>
      <c r="H20" s="2"/>
      <c r="I20" s="8"/>
    </row>
    <row r="21" spans="1:9" x14ac:dyDescent="0.35">
      <c r="A21" s="7"/>
      <c r="B21" s="2"/>
      <c r="C21" s="2"/>
      <c r="D21" s="2"/>
      <c r="E21" s="2"/>
      <c r="F21" s="2"/>
      <c r="G21" s="2"/>
      <c r="H21" s="2"/>
      <c r="I21" s="8"/>
    </row>
    <row r="22" spans="1:9" x14ac:dyDescent="0.35">
      <c r="A22" s="7"/>
      <c r="B22" s="2"/>
      <c r="C22" s="2"/>
      <c r="D22" s="2"/>
      <c r="E22" s="2"/>
      <c r="F22" s="2"/>
      <c r="G22" s="2"/>
      <c r="H22" s="2"/>
      <c r="I22" s="8"/>
    </row>
    <row r="23" spans="1:9" x14ac:dyDescent="0.35">
      <c r="A23" s="7"/>
      <c r="B23" s="2"/>
      <c r="C23" s="2"/>
      <c r="D23" s="2"/>
      <c r="E23" s="2"/>
      <c r="F23" s="2"/>
      <c r="G23" s="2"/>
      <c r="H23" s="2"/>
      <c r="I23" s="8"/>
    </row>
    <row r="24" spans="1:9" x14ac:dyDescent="0.35">
      <c r="A24" s="7"/>
      <c r="B24" s="2"/>
      <c r="C24" s="2"/>
      <c r="D24" s="2"/>
      <c r="E24" s="2"/>
      <c r="F24" s="2"/>
      <c r="G24" s="2"/>
      <c r="H24" s="2"/>
      <c r="I24" s="8"/>
    </row>
    <row r="25" spans="1:9" x14ac:dyDescent="0.35">
      <c r="A25" s="7"/>
      <c r="B25" s="2"/>
      <c r="C25" s="2"/>
      <c r="D25" s="2"/>
      <c r="E25" s="2"/>
      <c r="F25" s="2"/>
      <c r="G25" s="2"/>
      <c r="H25" s="2"/>
      <c r="I25" s="8"/>
    </row>
    <row r="26" spans="1:9" x14ac:dyDescent="0.35">
      <c r="A26" s="7"/>
      <c r="B26" s="2"/>
      <c r="C26" s="2"/>
      <c r="D26" s="2"/>
      <c r="E26" s="2"/>
      <c r="F26" s="2"/>
      <c r="G26" s="2"/>
      <c r="H26" s="2"/>
      <c r="I26" s="8"/>
    </row>
    <row r="27" spans="1:9" x14ac:dyDescent="0.35">
      <c r="A27" s="7"/>
      <c r="B27" s="2"/>
      <c r="C27" s="2"/>
      <c r="D27" s="2"/>
      <c r="E27" s="2"/>
      <c r="F27" s="2"/>
      <c r="G27" s="2"/>
      <c r="H27" s="2"/>
      <c r="I27" s="8"/>
    </row>
    <row r="28" spans="1:9" x14ac:dyDescent="0.35">
      <c r="A28" s="7"/>
      <c r="B28" s="2"/>
      <c r="C28" s="2"/>
      <c r="D28" s="2"/>
      <c r="E28" s="2"/>
      <c r="F28" s="2"/>
      <c r="G28" s="2"/>
      <c r="H28" s="2"/>
      <c r="I28" s="8"/>
    </row>
    <row r="29" spans="1:9" x14ac:dyDescent="0.35">
      <c r="A29" s="16" t="s">
        <v>18</v>
      </c>
      <c r="B29" s="14"/>
      <c r="C29" s="17"/>
      <c r="D29" s="17"/>
      <c r="E29" s="14"/>
      <c r="F29" s="14"/>
      <c r="G29" s="14"/>
      <c r="H29" s="14"/>
      <c r="I29" s="8"/>
    </row>
    <row r="30" spans="1:9" x14ac:dyDescent="0.35">
      <c r="A30" s="16" t="s">
        <v>15</v>
      </c>
      <c r="B30" s="18"/>
      <c r="C30" s="19"/>
      <c r="D30" s="19"/>
      <c r="E30" s="14"/>
      <c r="F30" s="14"/>
      <c r="G30" s="14"/>
      <c r="H30" s="14"/>
      <c r="I30" s="8"/>
    </row>
    <row r="31" spans="1:9" x14ac:dyDescent="0.35">
      <c r="A31" s="16"/>
      <c r="B31" s="14"/>
      <c r="C31" s="14"/>
      <c r="D31" s="14"/>
      <c r="E31" s="14"/>
      <c r="F31" s="14"/>
      <c r="G31" s="14"/>
      <c r="H31" s="14"/>
      <c r="I31" s="8"/>
    </row>
    <row r="32" spans="1:9" ht="16" thickBot="1" x14ac:dyDescent="0.4">
      <c r="A32" s="16" t="s">
        <v>23</v>
      </c>
      <c r="B32" s="14"/>
      <c r="C32" s="14"/>
      <c r="D32" s="14"/>
      <c r="E32" s="14"/>
      <c r="F32" s="14"/>
      <c r="G32" s="14"/>
      <c r="H32" s="14"/>
      <c r="I32" s="8"/>
    </row>
    <row r="33" spans="1:9" ht="18" thickBot="1" x14ac:dyDescent="0.5">
      <c r="A33" s="53" t="s">
        <v>16</v>
      </c>
      <c r="B33" s="54" t="s">
        <v>19</v>
      </c>
      <c r="C33" s="54" t="s">
        <v>20</v>
      </c>
      <c r="D33" s="54" t="s">
        <v>21</v>
      </c>
      <c r="E33" s="55" t="s">
        <v>22</v>
      </c>
      <c r="F33" s="26"/>
      <c r="G33" s="26"/>
      <c r="H33" s="26"/>
      <c r="I33" s="8"/>
    </row>
    <row r="34" spans="1:9" x14ac:dyDescent="0.35">
      <c r="A34" s="56"/>
      <c r="B34" s="57"/>
      <c r="C34" s="57"/>
      <c r="D34" s="57"/>
      <c r="E34" s="58"/>
      <c r="F34" s="22"/>
      <c r="G34" s="22"/>
      <c r="H34" s="22"/>
      <c r="I34" s="8"/>
    </row>
    <row r="35" spans="1:9" x14ac:dyDescent="0.35">
      <c r="A35" s="32"/>
      <c r="B35" s="33"/>
      <c r="C35" s="33"/>
      <c r="D35" s="33"/>
      <c r="E35" s="34"/>
      <c r="F35" s="2"/>
      <c r="G35" s="14"/>
      <c r="H35" s="14"/>
      <c r="I35" s="8"/>
    </row>
    <row r="36" spans="1:9" x14ac:dyDescent="0.35">
      <c r="A36" s="32"/>
      <c r="B36" s="33"/>
      <c r="C36" s="33"/>
      <c r="D36" s="33"/>
      <c r="E36" s="34"/>
      <c r="F36" s="2"/>
      <c r="G36" s="19"/>
      <c r="H36" s="19"/>
      <c r="I36" s="8"/>
    </row>
    <row r="37" spans="1:9" x14ac:dyDescent="0.35">
      <c r="A37" s="32"/>
      <c r="B37" s="33"/>
      <c r="C37" s="33"/>
      <c r="D37" s="33"/>
      <c r="E37" s="34"/>
      <c r="F37" s="2"/>
      <c r="G37" s="14"/>
      <c r="H37" s="14"/>
      <c r="I37" s="8"/>
    </row>
    <row r="38" spans="1:9" x14ac:dyDescent="0.35">
      <c r="A38" s="32"/>
      <c r="B38" s="33"/>
      <c r="C38" s="33"/>
      <c r="D38" s="33"/>
      <c r="E38" s="34"/>
      <c r="F38" s="2"/>
      <c r="G38" s="14"/>
      <c r="H38" s="14"/>
      <c r="I38" s="8"/>
    </row>
    <row r="39" spans="1:9" x14ac:dyDescent="0.35">
      <c r="A39" s="32"/>
      <c r="B39" s="33"/>
      <c r="C39" s="33"/>
      <c r="D39" s="33"/>
      <c r="E39" s="34"/>
      <c r="F39" s="2"/>
      <c r="G39" s="14"/>
      <c r="H39" s="14"/>
      <c r="I39" s="8"/>
    </row>
    <row r="40" spans="1:9" x14ac:dyDescent="0.35">
      <c r="A40" s="32"/>
      <c r="B40" s="33"/>
      <c r="C40" s="33"/>
      <c r="D40" s="33"/>
      <c r="E40" s="34"/>
      <c r="F40" s="2"/>
      <c r="G40" s="14"/>
      <c r="H40" s="14"/>
      <c r="I40" s="8"/>
    </row>
    <row r="41" spans="1:9" x14ac:dyDescent="0.35">
      <c r="A41" s="32"/>
      <c r="B41" s="33"/>
      <c r="C41" s="33"/>
      <c r="D41" s="33"/>
      <c r="E41" s="34"/>
      <c r="F41" s="2"/>
      <c r="G41" s="14"/>
      <c r="H41" s="14"/>
      <c r="I41" s="8"/>
    </row>
    <row r="42" spans="1:9" x14ac:dyDescent="0.35">
      <c r="A42" s="32"/>
      <c r="B42" s="33"/>
      <c r="C42" s="33"/>
      <c r="D42" s="33"/>
      <c r="E42" s="34"/>
      <c r="F42" s="2"/>
      <c r="G42" s="14"/>
      <c r="H42" s="14"/>
      <c r="I42" s="8"/>
    </row>
    <row r="43" spans="1:9" ht="16" thickBot="1" x14ac:dyDescent="0.4">
      <c r="A43" s="35"/>
      <c r="B43" s="36"/>
      <c r="C43" s="36"/>
      <c r="D43" s="36"/>
      <c r="E43" s="37"/>
      <c r="F43" s="2"/>
      <c r="G43" s="14"/>
      <c r="H43" s="14"/>
      <c r="I43" s="8"/>
    </row>
    <row r="44" spans="1:9" x14ac:dyDescent="0.35">
      <c r="A44" s="46" t="s">
        <v>24</v>
      </c>
      <c r="B44" s="47" t="e">
        <f>AVERAGE(B34:B43)</f>
        <v>#DIV/0!</v>
      </c>
      <c r="C44" s="47" t="e">
        <f t="shared" ref="C44:E44" si="0">AVERAGE(C34:C43)</f>
        <v>#DIV/0!</v>
      </c>
      <c r="D44" s="47" t="e">
        <f t="shared" si="0"/>
        <v>#DIV/0!</v>
      </c>
      <c r="E44" s="48" t="e">
        <f t="shared" si="0"/>
        <v>#DIV/0!</v>
      </c>
      <c r="F44" s="2"/>
      <c r="G44" s="14"/>
      <c r="H44" s="14"/>
      <c r="I44" s="8"/>
    </row>
    <row r="45" spans="1:9" x14ac:dyDescent="0.35">
      <c r="A45" s="30" t="s">
        <v>25</v>
      </c>
      <c r="B45" s="31" t="e">
        <f>_xlfn.STDEV.S(B34:B43)</f>
        <v>#DIV/0!</v>
      </c>
      <c r="C45" s="31" t="e">
        <f t="shared" ref="C45:E45" si="1">_xlfn.STDEV.S(C34:C43)</f>
        <v>#DIV/0!</v>
      </c>
      <c r="D45" s="31" t="e">
        <f t="shared" si="1"/>
        <v>#DIV/0!</v>
      </c>
      <c r="E45" s="49" t="e">
        <f t="shared" si="1"/>
        <v>#DIV/0!</v>
      </c>
      <c r="F45" s="14"/>
      <c r="G45" s="14"/>
      <c r="H45" s="14"/>
      <c r="I45" s="8"/>
    </row>
    <row r="46" spans="1:9" ht="16" thickBot="1" x14ac:dyDescent="0.4">
      <c r="A46" s="50" t="s">
        <v>26</v>
      </c>
      <c r="B46" s="51" t="e">
        <f>B45/SQRT(10)</f>
        <v>#DIV/0!</v>
      </c>
      <c r="C46" s="51" t="e">
        <f t="shared" ref="C46:E46" si="2">C45/SQRT(10)</f>
        <v>#DIV/0!</v>
      </c>
      <c r="D46" s="51" t="e">
        <f t="shared" si="2"/>
        <v>#DIV/0!</v>
      </c>
      <c r="E46" s="52" t="e">
        <f t="shared" si="2"/>
        <v>#DIV/0!</v>
      </c>
      <c r="F46" s="14"/>
      <c r="G46" s="14"/>
      <c r="H46" s="14"/>
      <c r="I46" s="8"/>
    </row>
    <row r="47" spans="1:9" x14ac:dyDescent="0.35">
      <c r="A47" s="16"/>
      <c r="B47" s="45"/>
      <c r="C47" s="45"/>
      <c r="D47" s="45"/>
      <c r="E47" s="45"/>
      <c r="F47" s="14"/>
      <c r="G47" s="14"/>
      <c r="H47" s="14"/>
      <c r="I47" s="8"/>
    </row>
    <row r="48" spans="1:9" x14ac:dyDescent="0.35">
      <c r="A48" s="16"/>
      <c r="B48" s="14"/>
      <c r="C48" s="14"/>
      <c r="D48" s="14"/>
      <c r="E48" s="14"/>
      <c r="F48" s="22"/>
      <c r="G48" s="14"/>
      <c r="H48" s="14"/>
      <c r="I48" s="8"/>
    </row>
    <row r="49" spans="1:9" ht="16" thickBot="1" x14ac:dyDescent="0.4">
      <c r="A49" s="16" t="s">
        <v>27</v>
      </c>
      <c r="B49" s="14"/>
      <c r="C49" s="14"/>
      <c r="D49" s="14"/>
      <c r="E49" s="14"/>
      <c r="F49" s="14"/>
      <c r="G49" s="19"/>
      <c r="H49" s="19"/>
      <c r="I49" s="8"/>
    </row>
    <row r="50" spans="1:9" ht="18" thickBot="1" x14ac:dyDescent="0.5">
      <c r="A50" s="46" t="s">
        <v>16</v>
      </c>
      <c r="B50" s="61" t="s">
        <v>19</v>
      </c>
      <c r="C50" s="61" t="s">
        <v>20</v>
      </c>
      <c r="D50" s="61" t="s">
        <v>21</v>
      </c>
      <c r="E50" s="62" t="s">
        <v>22</v>
      </c>
      <c r="F50" s="14"/>
      <c r="G50" s="19"/>
      <c r="H50" s="19"/>
      <c r="I50" s="8"/>
    </row>
    <row r="51" spans="1:9" x14ac:dyDescent="0.35">
      <c r="A51" s="66"/>
      <c r="B51" s="67"/>
      <c r="C51" s="67"/>
      <c r="D51" s="67"/>
      <c r="E51" s="68"/>
      <c r="F51" s="14"/>
      <c r="G51" s="19"/>
      <c r="H51" s="19"/>
      <c r="I51" s="8"/>
    </row>
    <row r="52" spans="1:9" x14ac:dyDescent="0.35">
      <c r="A52" s="69"/>
      <c r="B52" s="65"/>
      <c r="C52" s="65"/>
      <c r="D52" s="65"/>
      <c r="E52" s="59"/>
      <c r="F52" s="14"/>
      <c r="G52" s="19"/>
      <c r="H52" s="19"/>
      <c r="I52" s="8"/>
    </row>
    <row r="53" spans="1:9" x14ac:dyDescent="0.35">
      <c r="A53" s="69"/>
      <c r="B53" s="65"/>
      <c r="C53" s="65"/>
      <c r="D53" s="65"/>
      <c r="E53" s="59"/>
      <c r="F53" s="14"/>
      <c r="G53" s="19"/>
      <c r="H53" s="19"/>
      <c r="I53" s="8"/>
    </row>
    <row r="54" spans="1:9" x14ac:dyDescent="0.35">
      <c r="A54" s="69"/>
      <c r="B54" s="65"/>
      <c r="C54" s="65"/>
      <c r="D54" s="65"/>
      <c r="E54" s="59"/>
      <c r="F54" s="14"/>
      <c r="G54" s="19"/>
      <c r="H54" s="19"/>
      <c r="I54" s="8"/>
    </row>
    <row r="55" spans="1:9" x14ac:dyDescent="0.35">
      <c r="A55" s="69"/>
      <c r="B55" s="65"/>
      <c r="C55" s="65"/>
      <c r="D55" s="65"/>
      <c r="E55" s="59"/>
      <c r="F55" s="14"/>
      <c r="G55" s="19"/>
      <c r="H55" s="19"/>
      <c r="I55" s="8"/>
    </row>
    <row r="56" spans="1:9" x14ac:dyDescent="0.35">
      <c r="A56" s="69"/>
      <c r="B56" s="65"/>
      <c r="C56" s="65"/>
      <c r="D56" s="65"/>
      <c r="E56" s="59"/>
      <c r="F56" s="14"/>
      <c r="G56" s="19"/>
      <c r="H56" s="19"/>
      <c r="I56" s="8"/>
    </row>
    <row r="57" spans="1:9" x14ac:dyDescent="0.35">
      <c r="A57" s="69"/>
      <c r="B57" s="65"/>
      <c r="C57" s="65"/>
      <c r="D57" s="65"/>
      <c r="E57" s="59"/>
      <c r="F57" s="14"/>
      <c r="G57" s="19"/>
      <c r="H57" s="19"/>
      <c r="I57" s="8"/>
    </row>
    <row r="58" spans="1:9" x14ac:dyDescent="0.35">
      <c r="A58" s="69"/>
      <c r="B58" s="65"/>
      <c r="C58" s="65"/>
      <c r="D58" s="65"/>
      <c r="E58" s="59"/>
      <c r="F58" s="14"/>
      <c r="G58" s="19"/>
      <c r="H58" s="19"/>
      <c r="I58" s="8"/>
    </row>
    <row r="59" spans="1:9" x14ac:dyDescent="0.35">
      <c r="A59" s="69"/>
      <c r="B59" s="65"/>
      <c r="C59" s="65"/>
      <c r="D59" s="65"/>
      <c r="E59" s="59"/>
      <c r="F59" s="14"/>
      <c r="G59" s="19"/>
      <c r="H59" s="19"/>
      <c r="I59" s="8"/>
    </row>
    <row r="60" spans="1:9" ht="16" thickBot="1" x14ac:dyDescent="0.4">
      <c r="A60" s="70"/>
      <c r="B60" s="71"/>
      <c r="C60" s="71"/>
      <c r="D60" s="71"/>
      <c r="E60" s="60"/>
      <c r="F60" s="14"/>
      <c r="G60" s="19"/>
      <c r="H60" s="19"/>
      <c r="I60" s="8"/>
    </row>
    <row r="61" spans="1:9" x14ac:dyDescent="0.35">
      <c r="A61" s="44" t="s">
        <v>24</v>
      </c>
      <c r="B61" s="63" t="e">
        <f>AVERAGE(B51:B60)</f>
        <v>#DIV/0!</v>
      </c>
      <c r="C61" s="63" t="e">
        <f t="shared" ref="C61" si="3">AVERAGE(C51:C60)</f>
        <v>#DIV/0!</v>
      </c>
      <c r="D61" s="63" t="e">
        <f t="shared" ref="D61" si="4">AVERAGE(D51:D60)</f>
        <v>#DIV/0!</v>
      </c>
      <c r="E61" s="64" t="e">
        <f t="shared" ref="E61" si="5">AVERAGE(E51:E60)</f>
        <v>#DIV/0!</v>
      </c>
      <c r="F61" s="14"/>
      <c r="G61" s="19"/>
      <c r="H61" s="19"/>
      <c r="I61" s="8"/>
    </row>
    <row r="62" spans="1:9" x14ac:dyDescent="0.35">
      <c r="A62" s="30" t="s">
        <v>25</v>
      </c>
      <c r="B62" s="31" t="e">
        <f>_xlfn.STDEV.S(B51:B60)</f>
        <v>#DIV/0!</v>
      </c>
      <c r="C62" s="31" t="e">
        <f t="shared" ref="C62:E62" si="6">_xlfn.STDEV.S(C51:C60)</f>
        <v>#DIV/0!</v>
      </c>
      <c r="D62" s="31" t="e">
        <f t="shared" si="6"/>
        <v>#DIV/0!</v>
      </c>
      <c r="E62" s="49" t="e">
        <f t="shared" si="6"/>
        <v>#DIV/0!</v>
      </c>
      <c r="F62" s="14"/>
      <c r="G62" s="19"/>
      <c r="H62" s="19"/>
      <c r="I62" s="8"/>
    </row>
    <row r="63" spans="1:9" ht="16" thickBot="1" x14ac:dyDescent="0.4">
      <c r="A63" s="50" t="s">
        <v>26</v>
      </c>
      <c r="B63" s="51" t="e">
        <f>B62/SQRT(10)</f>
        <v>#DIV/0!</v>
      </c>
      <c r="C63" s="51" t="e">
        <f t="shared" ref="C63" si="7">C62/SQRT(10)</f>
        <v>#DIV/0!</v>
      </c>
      <c r="D63" s="51" t="e">
        <f t="shared" ref="D63" si="8">D62/SQRT(10)</f>
        <v>#DIV/0!</v>
      </c>
      <c r="E63" s="52" t="e">
        <f t="shared" ref="E63" si="9">E62/SQRT(10)</f>
        <v>#DIV/0!</v>
      </c>
      <c r="F63" s="14"/>
      <c r="G63" s="24"/>
      <c r="H63" s="24"/>
      <c r="I63" s="8"/>
    </row>
    <row r="64" spans="1:9" x14ac:dyDescent="0.35">
      <c r="A64" s="16"/>
      <c r="B64" s="45"/>
      <c r="C64" s="45"/>
      <c r="D64" s="45"/>
      <c r="E64" s="45"/>
      <c r="F64" s="14"/>
      <c r="G64" s="24"/>
      <c r="H64" s="24"/>
      <c r="I64" s="8"/>
    </row>
    <row r="65" spans="1:9" x14ac:dyDescent="0.35">
      <c r="A65" s="21"/>
      <c r="B65" s="25"/>
      <c r="C65" s="14"/>
      <c r="D65" s="14"/>
      <c r="E65" s="14"/>
      <c r="F65" s="14"/>
      <c r="G65" s="25"/>
      <c r="H65" s="25"/>
      <c r="I65" s="8"/>
    </row>
    <row r="66" spans="1:9" ht="16" thickBot="1" x14ac:dyDescent="0.4">
      <c r="A66" s="16" t="s">
        <v>28</v>
      </c>
      <c r="B66" s="14"/>
      <c r="C66" s="14"/>
      <c r="D66" s="14"/>
      <c r="E66" s="14"/>
      <c r="F66" s="14"/>
      <c r="G66" s="25"/>
      <c r="H66" s="25"/>
      <c r="I66" s="8"/>
    </row>
    <row r="67" spans="1:9" ht="18" thickBot="1" x14ac:dyDescent="0.5">
      <c r="A67" s="46" t="s">
        <v>16</v>
      </c>
      <c r="B67" s="61" t="s">
        <v>19</v>
      </c>
      <c r="C67" s="61" t="s">
        <v>20</v>
      </c>
      <c r="D67" s="61" t="s">
        <v>21</v>
      </c>
      <c r="E67" s="62" t="s">
        <v>22</v>
      </c>
      <c r="F67" s="14"/>
      <c r="G67" s="19"/>
      <c r="H67" s="19"/>
      <c r="I67" s="8"/>
    </row>
    <row r="68" spans="1:9" x14ac:dyDescent="0.35">
      <c r="A68" s="73"/>
      <c r="B68" s="74"/>
      <c r="C68" s="74"/>
      <c r="D68" s="74"/>
      <c r="E68" s="75"/>
      <c r="F68" s="14"/>
      <c r="G68" s="19"/>
      <c r="H68" s="19"/>
      <c r="I68" s="8"/>
    </row>
    <row r="69" spans="1:9" x14ac:dyDescent="0.35">
      <c r="A69" s="38"/>
      <c r="B69" s="39"/>
      <c r="C69" s="39"/>
      <c r="D69" s="39"/>
      <c r="E69" s="40"/>
      <c r="F69" s="14"/>
      <c r="G69" s="19"/>
      <c r="H69" s="19"/>
      <c r="I69" s="8"/>
    </row>
    <row r="70" spans="1:9" x14ac:dyDescent="0.35">
      <c r="A70" s="38"/>
      <c r="B70" s="39"/>
      <c r="C70" s="39"/>
      <c r="D70" s="39"/>
      <c r="E70" s="40"/>
      <c r="F70" s="14"/>
      <c r="G70" s="19"/>
      <c r="H70" s="19"/>
      <c r="I70" s="8"/>
    </row>
    <row r="71" spans="1:9" x14ac:dyDescent="0.35">
      <c r="A71" s="38"/>
      <c r="B71" s="39"/>
      <c r="C71" s="39"/>
      <c r="D71" s="39"/>
      <c r="E71" s="40"/>
      <c r="F71" s="14"/>
      <c r="G71" s="19"/>
      <c r="H71" s="19"/>
      <c r="I71" s="8"/>
    </row>
    <row r="72" spans="1:9" x14ac:dyDescent="0.35">
      <c r="A72" s="38"/>
      <c r="B72" s="39"/>
      <c r="C72" s="39"/>
      <c r="D72" s="39"/>
      <c r="E72" s="40"/>
      <c r="F72" s="14"/>
      <c r="G72" s="19"/>
      <c r="H72" s="19"/>
      <c r="I72" s="8"/>
    </row>
    <row r="73" spans="1:9" x14ac:dyDescent="0.35">
      <c r="A73" s="38"/>
      <c r="B73" s="39"/>
      <c r="C73" s="39"/>
      <c r="D73" s="39"/>
      <c r="E73" s="40"/>
      <c r="F73" s="14"/>
      <c r="G73" s="19"/>
      <c r="H73" s="19"/>
      <c r="I73" s="8"/>
    </row>
    <row r="74" spans="1:9" x14ac:dyDescent="0.35">
      <c r="A74" s="38"/>
      <c r="B74" s="39"/>
      <c r="C74" s="39"/>
      <c r="D74" s="39"/>
      <c r="E74" s="40"/>
      <c r="F74" s="14"/>
      <c r="G74" s="19"/>
      <c r="H74" s="19"/>
      <c r="I74" s="8"/>
    </row>
    <row r="75" spans="1:9" x14ac:dyDescent="0.35">
      <c r="A75" s="38"/>
      <c r="B75" s="39"/>
      <c r="C75" s="39"/>
      <c r="D75" s="39"/>
      <c r="E75" s="40"/>
      <c r="F75" s="14"/>
      <c r="G75" s="19"/>
      <c r="H75" s="19"/>
      <c r="I75" s="8"/>
    </row>
    <row r="76" spans="1:9" x14ac:dyDescent="0.35">
      <c r="A76" s="38"/>
      <c r="B76" s="39"/>
      <c r="C76" s="39"/>
      <c r="D76" s="39"/>
      <c r="E76" s="40"/>
      <c r="F76" s="14"/>
      <c r="G76" s="19"/>
      <c r="H76" s="19"/>
      <c r="I76" s="8"/>
    </row>
    <row r="77" spans="1:9" ht="16" thickBot="1" x14ac:dyDescent="0.4">
      <c r="A77" s="41"/>
      <c r="B77" s="42"/>
      <c r="C77" s="42"/>
      <c r="D77" s="42"/>
      <c r="E77" s="43"/>
      <c r="F77" s="14"/>
      <c r="G77" s="19"/>
      <c r="H77" s="19"/>
      <c r="I77" s="8"/>
    </row>
    <row r="78" spans="1:9" x14ac:dyDescent="0.35">
      <c r="A78" s="44" t="s">
        <v>24</v>
      </c>
      <c r="B78" s="63" t="e">
        <f>AVERAGE(B68:B77)</f>
        <v>#DIV/0!</v>
      </c>
      <c r="C78" s="63" t="e">
        <f t="shared" ref="C78" si="10">AVERAGE(C68:C77)</f>
        <v>#DIV/0!</v>
      </c>
      <c r="D78" s="63" t="e">
        <f t="shared" ref="D78" si="11">AVERAGE(D68:D77)</f>
        <v>#DIV/0!</v>
      </c>
      <c r="E78" s="64" t="e">
        <f t="shared" ref="E78" si="12">AVERAGE(E68:E77)</f>
        <v>#DIV/0!</v>
      </c>
      <c r="F78" s="14"/>
      <c r="G78" s="19"/>
      <c r="H78" s="19"/>
      <c r="I78" s="8"/>
    </row>
    <row r="79" spans="1:9" x14ac:dyDescent="0.35">
      <c r="A79" s="30" t="s">
        <v>25</v>
      </c>
      <c r="B79" s="31" t="e">
        <f>_xlfn.STDEV.S(B68:B77)</f>
        <v>#DIV/0!</v>
      </c>
      <c r="C79" s="31" t="e">
        <f t="shared" ref="C79:E79" si="13">_xlfn.STDEV.S(C68:C77)</f>
        <v>#DIV/0!</v>
      </c>
      <c r="D79" s="31" t="e">
        <f t="shared" si="13"/>
        <v>#DIV/0!</v>
      </c>
      <c r="E79" s="49" t="e">
        <f t="shared" si="13"/>
        <v>#DIV/0!</v>
      </c>
      <c r="F79" s="14"/>
      <c r="G79" s="19"/>
      <c r="H79" s="19"/>
      <c r="I79" s="8"/>
    </row>
    <row r="80" spans="1:9" ht="16" thickBot="1" x14ac:dyDescent="0.4">
      <c r="A80" s="50" t="s">
        <v>26</v>
      </c>
      <c r="B80" s="51" t="e">
        <f>B79/SQRT(10)</f>
        <v>#DIV/0!</v>
      </c>
      <c r="C80" s="51" t="e">
        <f t="shared" ref="C80" si="14">C79/SQRT(10)</f>
        <v>#DIV/0!</v>
      </c>
      <c r="D80" s="51" t="e">
        <f t="shared" ref="D80" si="15">D79/SQRT(10)</f>
        <v>#DIV/0!</v>
      </c>
      <c r="E80" s="52" t="e">
        <f t="shared" ref="E80" si="16">E79/SQRT(10)</f>
        <v>#DIV/0!</v>
      </c>
      <c r="F80" s="14"/>
      <c r="G80" s="19"/>
      <c r="H80" s="19"/>
      <c r="I80" s="8"/>
    </row>
    <row r="81" spans="1:9" ht="16" thickBot="1" x14ac:dyDescent="0.4">
      <c r="A81" s="11"/>
      <c r="B81" s="12"/>
      <c r="C81" s="12"/>
      <c r="D81" s="12"/>
      <c r="E81" s="12"/>
      <c r="F81" s="76"/>
      <c r="G81" s="77"/>
      <c r="H81" s="77"/>
      <c r="I81" s="13"/>
    </row>
  </sheetData>
  <phoneticPr fontId="5" type="noConversion"/>
  <pageMargins left="0.75000000000000011" right="0.75000000000000011" top="1" bottom="1" header="0.5" footer="0.5"/>
  <pageSetup paperSize="9" scale="54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view="pageBreakPreview" topLeftCell="A16" zoomScale="110" zoomScaleNormal="40" zoomScaleSheetLayoutView="110" workbookViewId="0">
      <selection activeCell="E28" sqref="E28"/>
    </sheetView>
  </sheetViews>
  <sheetFormatPr baseColWidth="10" defaultRowHeight="15.5" x14ac:dyDescent="0.35"/>
  <cols>
    <col min="1" max="1" width="24.58203125" customWidth="1"/>
    <col min="2" max="2" width="16.58203125" customWidth="1"/>
    <col min="3" max="3" width="19.5" customWidth="1"/>
    <col min="4" max="4" width="16.1640625" customWidth="1"/>
    <col min="5" max="5" width="15.58203125" customWidth="1"/>
    <col min="6" max="6" width="15.5" customWidth="1"/>
    <col min="7" max="7" width="15.33203125" customWidth="1"/>
    <col min="8" max="8" width="8.1640625" customWidth="1"/>
    <col min="9" max="9" width="13.33203125" customWidth="1"/>
  </cols>
  <sheetData>
    <row r="1" spans="1:9" x14ac:dyDescent="0.35">
      <c r="A1" s="3" t="s">
        <v>7</v>
      </c>
      <c r="B1" s="4"/>
      <c r="C1" s="4"/>
      <c r="D1" s="4"/>
      <c r="E1" s="4"/>
      <c r="F1" s="4" t="s">
        <v>0</v>
      </c>
      <c r="G1" s="5">
        <f ca="1">TODAY()</f>
        <v>43968</v>
      </c>
      <c r="H1" s="5"/>
      <c r="I1" s="6"/>
    </row>
    <row r="2" spans="1:9" x14ac:dyDescent="0.35">
      <c r="A2" s="7" t="s">
        <v>8</v>
      </c>
      <c r="B2" s="2"/>
      <c r="C2" s="2"/>
      <c r="D2" s="2"/>
      <c r="E2" s="2"/>
      <c r="F2" s="2" t="s">
        <v>1</v>
      </c>
      <c r="G2" s="2" t="str">
        <f>'a-Sensor-1'!G2</f>
        <v>M. Musterfrau</v>
      </c>
      <c r="H2" s="2"/>
      <c r="I2" s="8"/>
    </row>
    <row r="3" spans="1:9" ht="16" thickBot="1" x14ac:dyDescent="0.4">
      <c r="A3" s="15" t="s">
        <v>9</v>
      </c>
      <c r="B3" s="12"/>
      <c r="C3" s="12"/>
      <c r="D3" s="12"/>
      <c r="E3" s="12"/>
      <c r="F3" s="12" t="s">
        <v>2</v>
      </c>
      <c r="G3" s="12" t="str">
        <f>'a-Sensor-1'!G3</f>
        <v>M. Mustermann</v>
      </c>
      <c r="H3" s="12"/>
      <c r="I3" s="13"/>
    </row>
    <row r="4" spans="1:9" x14ac:dyDescent="0.35">
      <c r="A4" s="3" t="s">
        <v>3</v>
      </c>
      <c r="B4" s="4"/>
      <c r="C4" s="4"/>
      <c r="D4" s="4"/>
      <c r="E4" s="4"/>
      <c r="F4" s="4"/>
      <c r="G4" s="4"/>
      <c r="H4" s="4"/>
      <c r="I4" s="6"/>
    </row>
    <row r="5" spans="1:9" x14ac:dyDescent="0.35">
      <c r="A5" s="9"/>
      <c r="B5" s="2"/>
      <c r="C5" s="2"/>
      <c r="D5" s="2"/>
      <c r="E5" s="2"/>
      <c r="F5" s="2"/>
      <c r="G5" s="2"/>
      <c r="H5" s="2"/>
      <c r="I5" s="8"/>
    </row>
    <row r="6" spans="1:9" ht="16" thickBot="1" x14ac:dyDescent="0.4">
      <c r="A6" s="7"/>
      <c r="B6" s="2"/>
      <c r="C6" s="2"/>
      <c r="D6" s="2"/>
      <c r="E6" s="2" t="s">
        <v>6</v>
      </c>
      <c r="F6" s="2"/>
      <c r="G6" s="2"/>
      <c r="H6" s="2"/>
      <c r="I6" s="8"/>
    </row>
    <row r="7" spans="1:9" x14ac:dyDescent="0.35">
      <c r="A7" s="3"/>
      <c r="B7" s="4"/>
      <c r="C7" s="4"/>
      <c r="D7" s="4"/>
      <c r="E7" s="4"/>
      <c r="F7" s="4"/>
      <c r="G7" s="4"/>
      <c r="H7" s="4"/>
      <c r="I7" s="6"/>
    </row>
    <row r="8" spans="1:9" ht="16" thickBot="1" x14ac:dyDescent="0.4">
      <c r="A8" s="7"/>
      <c r="B8" s="2"/>
      <c r="C8" s="2"/>
      <c r="D8" s="2"/>
      <c r="E8" s="2"/>
      <c r="F8" s="2"/>
      <c r="G8" s="2"/>
      <c r="H8" s="2"/>
      <c r="I8" s="8"/>
    </row>
    <row r="9" spans="1:9" x14ac:dyDescent="0.35">
      <c r="A9" s="3" t="s">
        <v>10</v>
      </c>
      <c r="B9" s="4"/>
      <c r="C9" s="4">
        <f>'a-Sensor-1'!C9</f>
        <v>0</v>
      </c>
      <c r="D9" s="4"/>
      <c r="E9" s="4"/>
      <c r="F9" s="4"/>
      <c r="G9" s="4"/>
      <c r="H9" s="6"/>
      <c r="I9" s="8"/>
    </row>
    <row r="10" spans="1:9" x14ac:dyDescent="0.35">
      <c r="A10" s="7" t="s">
        <v>11</v>
      </c>
      <c r="B10" s="2"/>
      <c r="C10" s="2">
        <f>'a-Sensor-1'!C10</f>
        <v>0</v>
      </c>
      <c r="D10" s="2"/>
      <c r="E10" s="2"/>
      <c r="F10" s="2"/>
      <c r="G10" s="2"/>
      <c r="H10" s="8"/>
      <c r="I10" s="8"/>
    </row>
    <row r="11" spans="1:9" x14ac:dyDescent="0.35">
      <c r="A11" s="7" t="s">
        <v>12</v>
      </c>
      <c r="B11" s="2"/>
      <c r="C11" s="2">
        <f>'a-Sensor-1'!C11</f>
        <v>0</v>
      </c>
      <c r="D11" s="2"/>
      <c r="E11" s="2"/>
      <c r="F11" s="2"/>
      <c r="G11" s="2"/>
      <c r="H11" s="8"/>
      <c r="I11" s="8"/>
    </row>
    <row r="12" spans="1:9" x14ac:dyDescent="0.35">
      <c r="A12" s="7" t="s">
        <v>13</v>
      </c>
      <c r="B12" s="2"/>
      <c r="C12" s="14">
        <f>'a-Sensor-1'!C12</f>
        <v>0</v>
      </c>
      <c r="D12" s="2"/>
      <c r="E12" s="2"/>
      <c r="F12" s="2"/>
      <c r="G12" s="2"/>
      <c r="H12" s="8"/>
      <c r="I12" s="8"/>
    </row>
    <row r="13" spans="1:9" ht="16" thickBot="1" x14ac:dyDescent="0.4">
      <c r="A13" s="15" t="s">
        <v>14</v>
      </c>
      <c r="B13" s="12"/>
      <c r="C13" s="12">
        <f>'a-Sensor-1'!C13</f>
        <v>0</v>
      </c>
      <c r="D13" s="12"/>
      <c r="E13" s="12"/>
      <c r="F13" s="12"/>
      <c r="G13" s="12"/>
      <c r="H13" s="13"/>
      <c r="I13" s="8"/>
    </row>
    <row r="14" spans="1:9" x14ac:dyDescent="0.35">
      <c r="A14" s="7"/>
      <c r="B14" s="2"/>
      <c r="C14" s="2"/>
      <c r="D14" s="2"/>
      <c r="E14" s="2"/>
      <c r="F14" s="2"/>
      <c r="G14" s="2"/>
      <c r="H14" s="2"/>
      <c r="I14" s="8"/>
    </row>
    <row r="15" spans="1:9" x14ac:dyDescent="0.35">
      <c r="A15" s="7"/>
      <c r="B15" s="2"/>
      <c r="C15" s="2"/>
      <c r="D15" s="2"/>
      <c r="E15" s="2"/>
      <c r="F15" s="2"/>
      <c r="G15" s="2"/>
      <c r="H15" s="2"/>
      <c r="I15" s="8"/>
    </row>
    <row r="16" spans="1:9" x14ac:dyDescent="0.35">
      <c r="A16" s="7"/>
      <c r="B16" s="2"/>
      <c r="C16" s="2"/>
      <c r="D16" s="2"/>
      <c r="E16" s="2"/>
      <c r="F16" s="2"/>
      <c r="G16" s="2"/>
      <c r="H16" s="2"/>
      <c r="I16" s="8"/>
    </row>
    <row r="17" spans="1:9" x14ac:dyDescent="0.35">
      <c r="A17" s="16" t="s">
        <v>43</v>
      </c>
      <c r="B17" s="14"/>
      <c r="C17" s="17"/>
      <c r="D17" s="17"/>
      <c r="E17" s="14"/>
      <c r="F17" s="14"/>
      <c r="G17" s="14"/>
      <c r="H17" s="14"/>
      <c r="I17" s="8"/>
    </row>
    <row r="18" spans="1:9" x14ac:dyDescent="0.35">
      <c r="A18" s="16"/>
      <c r="B18" s="18"/>
      <c r="C18" s="19"/>
      <c r="D18" s="19"/>
      <c r="E18" s="14"/>
      <c r="F18" s="14"/>
      <c r="G18" s="14"/>
      <c r="H18" s="14"/>
      <c r="I18" s="8"/>
    </row>
    <row r="19" spans="1:9" ht="18" thickBot="1" x14ac:dyDescent="0.5">
      <c r="A19" s="16" t="s">
        <v>33</v>
      </c>
      <c r="B19" s="14"/>
      <c r="C19" s="14"/>
      <c r="D19" s="14"/>
      <c r="E19" s="14"/>
      <c r="F19" s="14"/>
      <c r="G19" s="14"/>
      <c r="H19" s="14"/>
      <c r="I19" s="8"/>
    </row>
    <row r="20" spans="1:9" ht="18" thickBot="1" x14ac:dyDescent="0.5">
      <c r="A20" s="46" t="s">
        <v>16</v>
      </c>
      <c r="B20" s="61" t="s">
        <v>29</v>
      </c>
      <c r="C20" s="46" t="s">
        <v>16</v>
      </c>
      <c r="D20" s="62" t="s">
        <v>30</v>
      </c>
      <c r="E20" s="26"/>
      <c r="F20" s="26"/>
      <c r="G20" s="26"/>
      <c r="H20" s="26"/>
      <c r="I20" s="8"/>
    </row>
    <row r="21" spans="1:9" x14ac:dyDescent="0.35">
      <c r="A21" s="134"/>
      <c r="B21" s="135"/>
      <c r="C21" s="135"/>
      <c r="D21" s="136"/>
      <c r="E21" s="24"/>
      <c r="F21" s="22"/>
      <c r="G21" s="22"/>
      <c r="H21" s="22"/>
      <c r="I21" s="8"/>
    </row>
    <row r="22" spans="1:9" x14ac:dyDescent="0.35">
      <c r="A22" s="32"/>
      <c r="B22" s="33"/>
      <c r="C22" s="33"/>
      <c r="D22" s="137"/>
      <c r="E22" s="24"/>
      <c r="F22" s="2"/>
      <c r="G22" s="14"/>
      <c r="H22" s="14"/>
      <c r="I22" s="8"/>
    </row>
    <row r="23" spans="1:9" x14ac:dyDescent="0.35">
      <c r="A23" s="32"/>
      <c r="B23" s="33"/>
      <c r="C23" s="33"/>
      <c r="D23" s="137"/>
      <c r="E23" s="24"/>
      <c r="F23" s="2"/>
      <c r="G23" s="19"/>
      <c r="H23" s="19"/>
      <c r="I23" s="8"/>
    </row>
    <row r="24" spans="1:9" x14ac:dyDescent="0.35">
      <c r="A24" s="32"/>
      <c r="B24" s="33"/>
      <c r="C24" s="33"/>
      <c r="D24" s="137"/>
      <c r="E24" s="24"/>
      <c r="F24" s="2"/>
      <c r="G24" s="14"/>
      <c r="H24" s="14"/>
      <c r="I24" s="8"/>
    </row>
    <row r="25" spans="1:9" x14ac:dyDescent="0.35">
      <c r="A25" s="32"/>
      <c r="B25" s="33"/>
      <c r="C25" s="33"/>
      <c r="D25" s="137"/>
      <c r="E25" s="24"/>
      <c r="F25" s="2"/>
      <c r="G25" s="14"/>
      <c r="H25" s="14"/>
      <c r="I25" s="8"/>
    </row>
    <row r="26" spans="1:9" x14ac:dyDescent="0.35">
      <c r="A26" s="32"/>
      <c r="B26" s="33"/>
      <c r="C26" s="33"/>
      <c r="D26" s="137"/>
      <c r="E26" s="24"/>
      <c r="F26" s="2"/>
      <c r="G26" s="14"/>
      <c r="H26" s="14"/>
      <c r="I26" s="8"/>
    </row>
    <row r="27" spans="1:9" x14ac:dyDescent="0.35">
      <c r="A27" s="32"/>
      <c r="B27" s="33"/>
      <c r="C27" s="33"/>
      <c r="D27" s="137"/>
      <c r="E27" s="24"/>
      <c r="F27" s="2"/>
      <c r="G27" s="14"/>
      <c r="H27" s="14"/>
      <c r="I27" s="8"/>
    </row>
    <row r="28" spans="1:9" x14ac:dyDescent="0.35">
      <c r="A28" s="32"/>
      <c r="B28" s="33"/>
      <c r="C28" s="33"/>
      <c r="D28" s="137"/>
      <c r="E28" s="24"/>
      <c r="F28" s="2"/>
      <c r="G28" s="14"/>
      <c r="H28" s="14"/>
      <c r="I28" s="8"/>
    </row>
    <row r="29" spans="1:9" x14ac:dyDescent="0.35">
      <c r="A29" s="32"/>
      <c r="B29" s="33"/>
      <c r="C29" s="33"/>
      <c r="D29" s="137"/>
      <c r="E29" s="24"/>
      <c r="F29" s="2"/>
      <c r="G29" s="14"/>
      <c r="H29" s="14"/>
      <c r="I29" s="8"/>
    </row>
    <row r="30" spans="1:9" ht="16" thickBot="1" x14ac:dyDescent="0.4">
      <c r="A30" s="35"/>
      <c r="B30" s="36"/>
      <c r="C30" s="36"/>
      <c r="D30" s="138"/>
      <c r="E30" s="24"/>
      <c r="F30" s="2"/>
      <c r="G30" s="14"/>
      <c r="H30" s="14"/>
      <c r="I30" s="8"/>
    </row>
    <row r="31" spans="1:9" x14ac:dyDescent="0.35">
      <c r="A31" s="44" t="s">
        <v>24</v>
      </c>
      <c r="B31" s="63" t="e">
        <f>AVERAGE(B21:B30)</f>
        <v>#DIV/0!</v>
      </c>
      <c r="C31" s="80"/>
      <c r="D31" s="64" t="e">
        <f t="shared" ref="D31" si="0">AVERAGE(D21:D30)</f>
        <v>#DIV/0!</v>
      </c>
      <c r="E31" s="45"/>
      <c r="F31" s="2"/>
      <c r="G31" s="14"/>
      <c r="H31" s="14"/>
      <c r="I31" s="8"/>
    </row>
    <row r="32" spans="1:9" x14ac:dyDescent="0.35">
      <c r="A32" s="30" t="s">
        <v>25</v>
      </c>
      <c r="B32" s="31" t="e">
        <f>_xlfn.STDEV.S(B21:B30)</f>
        <v>#DIV/0!</v>
      </c>
      <c r="C32" s="78"/>
      <c r="D32" s="49" t="e">
        <f t="shared" ref="D32" si="1">_xlfn.STDEV.S(D21:D30)</f>
        <v>#DIV/0!</v>
      </c>
      <c r="E32" s="31"/>
      <c r="F32" s="14"/>
      <c r="G32" s="14"/>
      <c r="H32" s="14"/>
      <c r="I32" s="8"/>
    </row>
    <row r="33" spans="1:9" ht="16" thickBot="1" x14ac:dyDescent="0.4">
      <c r="A33" s="87" t="s">
        <v>26</v>
      </c>
      <c r="B33" s="51" t="e">
        <f>B32/SQRT(10)</f>
        <v>#DIV/0!</v>
      </c>
      <c r="C33" s="79"/>
      <c r="D33" s="52" t="e">
        <f t="shared" ref="D33" si="2">D32/SQRT(10)</f>
        <v>#DIV/0!</v>
      </c>
      <c r="E33" s="45"/>
      <c r="F33" s="14"/>
      <c r="G33" s="14"/>
      <c r="H33" s="14"/>
      <c r="I33" s="8"/>
    </row>
    <row r="34" spans="1:9" ht="16" thickBot="1" x14ac:dyDescent="0.4">
      <c r="A34" s="16"/>
      <c r="B34" s="45"/>
      <c r="C34" s="45"/>
      <c r="D34" s="45"/>
      <c r="E34" s="45"/>
      <c r="F34" s="14"/>
      <c r="G34" s="14"/>
      <c r="H34" s="14"/>
      <c r="I34" s="8"/>
    </row>
    <row r="35" spans="1:9" ht="18" thickBot="1" x14ac:dyDescent="0.5">
      <c r="A35" s="16" t="s">
        <v>31</v>
      </c>
      <c r="B35" s="82" t="s">
        <v>32</v>
      </c>
      <c r="C35" s="83" t="e">
        <f>-(B31+D31)/2</f>
        <v>#DIV/0!</v>
      </c>
      <c r="D35" s="84" t="s">
        <v>34</v>
      </c>
      <c r="E35" s="85" t="e">
        <f>SQRT((B33/2)^2+(D33/2)^2)</f>
        <v>#DIV/0!</v>
      </c>
      <c r="F35" s="14"/>
      <c r="G35" s="14"/>
      <c r="H35" s="14"/>
      <c r="I35" s="8"/>
    </row>
    <row r="36" spans="1:9" x14ac:dyDescent="0.35">
      <c r="A36" s="16"/>
      <c r="B36" s="45"/>
      <c r="C36" s="45"/>
      <c r="D36" s="45"/>
      <c r="E36" s="45"/>
      <c r="F36" s="14"/>
      <c r="G36" s="14"/>
      <c r="H36" s="14"/>
      <c r="I36" s="8"/>
    </row>
    <row r="37" spans="1:9" ht="18" thickBot="1" x14ac:dyDescent="0.5">
      <c r="A37" s="16" t="s">
        <v>35</v>
      </c>
      <c r="B37" s="14"/>
      <c r="C37" s="14"/>
      <c r="D37" s="14"/>
      <c r="E37" s="14"/>
      <c r="F37" s="14"/>
      <c r="G37" s="19"/>
      <c r="H37" s="19"/>
      <c r="I37" s="8"/>
    </row>
    <row r="38" spans="1:9" ht="18" thickBot="1" x14ac:dyDescent="0.5">
      <c r="A38" s="46" t="s">
        <v>16</v>
      </c>
      <c r="B38" s="61" t="s">
        <v>37</v>
      </c>
      <c r="C38" s="46" t="s">
        <v>16</v>
      </c>
      <c r="D38" s="62" t="s">
        <v>38</v>
      </c>
      <c r="E38" s="26"/>
      <c r="F38" s="14"/>
      <c r="G38" s="19"/>
      <c r="H38" s="19"/>
      <c r="I38" s="8"/>
    </row>
    <row r="39" spans="1:9" x14ac:dyDescent="0.35">
      <c r="A39" s="66"/>
      <c r="B39" s="67"/>
      <c r="C39" s="67"/>
      <c r="D39" s="131"/>
      <c r="E39" s="24"/>
      <c r="F39" s="14"/>
      <c r="G39" s="19"/>
      <c r="H39" s="19"/>
      <c r="I39" s="8"/>
    </row>
    <row r="40" spans="1:9" x14ac:dyDescent="0.35">
      <c r="A40" s="69"/>
      <c r="B40" s="65"/>
      <c r="C40" s="65"/>
      <c r="D40" s="132"/>
      <c r="E40" s="24"/>
      <c r="F40" s="14"/>
      <c r="G40" s="19"/>
      <c r="H40" s="19"/>
      <c r="I40" s="8"/>
    </row>
    <row r="41" spans="1:9" x14ac:dyDescent="0.35">
      <c r="A41" s="69"/>
      <c r="B41" s="65"/>
      <c r="C41" s="65"/>
      <c r="D41" s="132"/>
      <c r="E41" s="24"/>
      <c r="F41" s="14"/>
      <c r="G41" s="19"/>
      <c r="H41" s="19"/>
      <c r="I41" s="8"/>
    </row>
    <row r="42" spans="1:9" x14ac:dyDescent="0.35">
      <c r="A42" s="69"/>
      <c r="B42" s="65"/>
      <c r="C42" s="65"/>
      <c r="D42" s="132"/>
      <c r="E42" s="24"/>
      <c r="F42" s="14"/>
      <c r="G42" s="19"/>
      <c r="H42" s="19"/>
      <c r="I42" s="8"/>
    </row>
    <row r="43" spans="1:9" x14ac:dyDescent="0.35">
      <c r="A43" s="69"/>
      <c r="B43" s="65"/>
      <c r="C43" s="65"/>
      <c r="D43" s="132"/>
      <c r="E43" s="24"/>
      <c r="F43" s="14"/>
      <c r="G43" s="19"/>
      <c r="H43" s="19"/>
      <c r="I43" s="8"/>
    </row>
    <row r="44" spans="1:9" x14ac:dyDescent="0.35">
      <c r="A44" s="69"/>
      <c r="B44" s="65"/>
      <c r="C44" s="65"/>
      <c r="D44" s="132"/>
      <c r="E44" s="24"/>
      <c r="F44" s="14"/>
      <c r="G44" s="19"/>
      <c r="H44" s="19"/>
      <c r="I44" s="8"/>
    </row>
    <row r="45" spans="1:9" x14ac:dyDescent="0.35">
      <c r="A45" s="69"/>
      <c r="B45" s="65"/>
      <c r="C45" s="65"/>
      <c r="D45" s="132"/>
      <c r="E45" s="24"/>
      <c r="F45" s="14"/>
      <c r="G45" s="19"/>
      <c r="H45" s="19"/>
      <c r="I45" s="8"/>
    </row>
    <row r="46" spans="1:9" x14ac:dyDescent="0.35">
      <c r="A46" s="69"/>
      <c r="B46" s="65"/>
      <c r="C46" s="65"/>
      <c r="D46" s="132"/>
      <c r="E46" s="24"/>
      <c r="F46" s="14"/>
      <c r="G46" s="19"/>
      <c r="H46" s="19"/>
      <c r="I46" s="8"/>
    </row>
    <row r="47" spans="1:9" x14ac:dyDescent="0.35">
      <c r="A47" s="69"/>
      <c r="B47" s="65"/>
      <c r="C47" s="65"/>
      <c r="D47" s="132"/>
      <c r="E47" s="24"/>
      <c r="F47" s="14"/>
      <c r="G47" s="19"/>
      <c r="H47" s="19"/>
      <c r="I47" s="8"/>
    </row>
    <row r="48" spans="1:9" ht="16" thickBot="1" x14ac:dyDescent="0.4">
      <c r="A48" s="70"/>
      <c r="B48" s="71"/>
      <c r="C48" s="71"/>
      <c r="D48" s="133"/>
      <c r="E48" s="24"/>
      <c r="F48" s="14"/>
      <c r="G48" s="19"/>
      <c r="H48" s="19"/>
      <c r="I48" s="8"/>
    </row>
    <row r="49" spans="1:9" x14ac:dyDescent="0.35">
      <c r="A49" s="44" t="s">
        <v>24</v>
      </c>
      <c r="B49" s="63" t="e">
        <f>AVERAGE(B39:B48)</f>
        <v>#DIV/0!</v>
      </c>
      <c r="C49" s="80"/>
      <c r="D49" s="64" t="e">
        <f t="shared" ref="D49" si="3">AVERAGE(D39:D48)</f>
        <v>#DIV/0!</v>
      </c>
      <c r="E49" s="45"/>
      <c r="F49" s="14"/>
      <c r="G49" s="19"/>
      <c r="H49" s="19"/>
      <c r="I49" s="8"/>
    </row>
    <row r="50" spans="1:9" x14ac:dyDescent="0.35">
      <c r="A50" s="30" t="s">
        <v>25</v>
      </c>
      <c r="B50" s="31" t="e">
        <f>_xlfn.STDEV.S(B39:B48)</f>
        <v>#DIV/0!</v>
      </c>
      <c r="C50" s="78"/>
      <c r="D50" s="49" t="e">
        <f t="shared" ref="D50" si="4">_xlfn.STDEV.S(D39:D48)</f>
        <v>#DIV/0!</v>
      </c>
      <c r="E50" s="31"/>
      <c r="F50" s="14"/>
      <c r="G50" s="19"/>
      <c r="H50" s="19"/>
      <c r="I50" s="8"/>
    </row>
    <row r="51" spans="1:9" ht="16" thickBot="1" x14ac:dyDescent="0.4">
      <c r="A51" s="87" t="s">
        <v>26</v>
      </c>
      <c r="B51" s="51" t="e">
        <f>B50/SQRT(10)</f>
        <v>#DIV/0!</v>
      </c>
      <c r="C51" s="79"/>
      <c r="D51" s="52" t="e">
        <f t="shared" ref="D51" si="5">D50/SQRT(10)</f>
        <v>#DIV/0!</v>
      </c>
      <c r="E51" s="45"/>
      <c r="F51" s="14"/>
      <c r="G51" s="24"/>
      <c r="H51" s="24"/>
      <c r="I51" s="8"/>
    </row>
    <row r="52" spans="1:9" ht="16" thickBot="1" x14ac:dyDescent="0.4">
      <c r="A52" s="16"/>
      <c r="B52" s="45"/>
      <c r="C52" s="45"/>
      <c r="D52" s="45"/>
      <c r="E52" s="45"/>
      <c r="F52" s="14"/>
      <c r="G52" s="24"/>
      <c r="H52" s="24"/>
      <c r="I52" s="8"/>
    </row>
    <row r="53" spans="1:9" ht="18" thickBot="1" x14ac:dyDescent="0.5">
      <c r="A53" s="16" t="s">
        <v>31</v>
      </c>
      <c r="B53" s="82" t="s">
        <v>36</v>
      </c>
      <c r="C53" s="83" t="e">
        <f>-(B49+D49)/2</f>
        <v>#DIV/0!</v>
      </c>
      <c r="D53" s="84" t="s">
        <v>34</v>
      </c>
      <c r="E53" s="85" t="e">
        <f>SQRT((B51/2)^2+(D51/2)^2)</f>
        <v>#DIV/0!</v>
      </c>
      <c r="F53" s="14"/>
      <c r="G53" s="25"/>
      <c r="H53" s="25"/>
      <c r="I53" s="8"/>
    </row>
    <row r="54" spans="1:9" x14ac:dyDescent="0.35">
      <c r="A54" s="16"/>
      <c r="B54" s="45"/>
      <c r="C54" s="45"/>
      <c r="D54" s="81"/>
      <c r="E54" s="45"/>
      <c r="F54" s="14"/>
      <c r="G54" s="25"/>
      <c r="H54" s="25"/>
      <c r="I54" s="8"/>
    </row>
    <row r="55" spans="1:9" ht="18" thickBot="1" x14ac:dyDescent="0.5">
      <c r="A55" s="16" t="s">
        <v>39</v>
      </c>
      <c r="B55" s="14"/>
      <c r="C55" s="14"/>
      <c r="D55" s="14"/>
      <c r="E55" s="14"/>
      <c r="F55" s="14"/>
      <c r="G55" s="25"/>
      <c r="H55" s="25"/>
      <c r="I55" s="8"/>
    </row>
    <row r="56" spans="1:9" ht="18" thickBot="1" x14ac:dyDescent="0.5">
      <c r="A56" s="46" t="s">
        <v>16</v>
      </c>
      <c r="B56" s="61" t="s">
        <v>40</v>
      </c>
      <c r="C56" s="46" t="s">
        <v>16</v>
      </c>
      <c r="D56" s="62" t="s">
        <v>41</v>
      </c>
      <c r="E56" s="26"/>
      <c r="F56" s="14"/>
      <c r="G56" s="19"/>
      <c r="H56" s="19"/>
      <c r="I56" s="8"/>
    </row>
    <row r="57" spans="1:9" x14ac:dyDescent="0.35">
      <c r="A57" s="73"/>
      <c r="B57" s="74"/>
      <c r="C57" s="74"/>
      <c r="D57" s="88"/>
      <c r="E57" s="24"/>
      <c r="F57" s="14"/>
      <c r="G57" s="19"/>
      <c r="H57" s="19"/>
      <c r="I57" s="8"/>
    </row>
    <row r="58" spans="1:9" x14ac:dyDescent="0.35">
      <c r="A58" s="38"/>
      <c r="B58" s="39"/>
      <c r="C58" s="39"/>
      <c r="D58" s="89"/>
      <c r="E58" s="24"/>
      <c r="F58" s="14"/>
      <c r="G58" s="19"/>
      <c r="H58" s="19"/>
      <c r="I58" s="8"/>
    </row>
    <row r="59" spans="1:9" x14ac:dyDescent="0.35">
      <c r="A59" s="38"/>
      <c r="B59" s="39"/>
      <c r="C59" s="39"/>
      <c r="D59" s="89"/>
      <c r="E59" s="24"/>
      <c r="F59" s="14"/>
      <c r="G59" s="19"/>
      <c r="H59" s="19"/>
      <c r="I59" s="8"/>
    </row>
    <row r="60" spans="1:9" x14ac:dyDescent="0.35">
      <c r="A60" s="38"/>
      <c r="B60" s="39"/>
      <c r="C60" s="39"/>
      <c r="D60" s="89"/>
      <c r="E60" s="24"/>
      <c r="F60" s="14"/>
      <c r="G60" s="19"/>
      <c r="H60" s="19"/>
      <c r="I60" s="8"/>
    </row>
    <row r="61" spans="1:9" x14ac:dyDescent="0.35">
      <c r="A61" s="38"/>
      <c r="B61" s="39"/>
      <c r="C61" s="39"/>
      <c r="D61" s="89"/>
      <c r="E61" s="24"/>
      <c r="F61" s="14"/>
      <c r="G61" s="19"/>
      <c r="H61" s="19"/>
      <c r="I61" s="8"/>
    </row>
    <row r="62" spans="1:9" x14ac:dyDescent="0.35">
      <c r="A62" s="38"/>
      <c r="B62" s="39"/>
      <c r="C62" s="39"/>
      <c r="D62" s="89"/>
      <c r="E62" s="24"/>
      <c r="F62" s="14"/>
      <c r="G62" s="19"/>
      <c r="H62" s="19"/>
      <c r="I62" s="8"/>
    </row>
    <row r="63" spans="1:9" x14ac:dyDescent="0.35">
      <c r="A63" s="38"/>
      <c r="B63" s="39"/>
      <c r="C63" s="39"/>
      <c r="D63" s="89"/>
      <c r="E63" s="24"/>
      <c r="F63" s="14"/>
      <c r="G63" s="19"/>
      <c r="H63" s="19"/>
      <c r="I63" s="8"/>
    </row>
    <row r="64" spans="1:9" x14ac:dyDescent="0.35">
      <c r="A64" s="38"/>
      <c r="B64" s="39"/>
      <c r="C64" s="39"/>
      <c r="D64" s="89"/>
      <c r="E64" s="24"/>
      <c r="F64" s="14"/>
      <c r="G64" s="19"/>
      <c r="H64" s="19"/>
      <c r="I64" s="8"/>
    </row>
    <row r="65" spans="1:9" x14ac:dyDescent="0.35">
      <c r="A65" s="38"/>
      <c r="B65" s="39"/>
      <c r="C65" s="39"/>
      <c r="D65" s="89"/>
      <c r="E65" s="24"/>
      <c r="F65" s="14"/>
      <c r="G65" s="19"/>
      <c r="H65" s="19"/>
      <c r="I65" s="8"/>
    </row>
    <row r="66" spans="1:9" ht="16" thickBot="1" x14ac:dyDescent="0.4">
      <c r="A66" s="41"/>
      <c r="B66" s="42"/>
      <c r="C66" s="42"/>
      <c r="D66" s="90"/>
      <c r="E66" s="24"/>
      <c r="F66" s="14"/>
      <c r="G66" s="19"/>
      <c r="H66" s="19"/>
      <c r="I66" s="8"/>
    </row>
    <row r="67" spans="1:9" x14ac:dyDescent="0.35">
      <c r="A67" s="44" t="s">
        <v>24</v>
      </c>
      <c r="B67" s="63" t="e">
        <f>AVERAGE(B57:B66)</f>
        <v>#DIV/0!</v>
      </c>
      <c r="C67" s="80"/>
      <c r="D67" s="64" t="e">
        <f t="shared" ref="D67" si="6">AVERAGE(D57:D66)</f>
        <v>#DIV/0!</v>
      </c>
      <c r="E67" s="45"/>
      <c r="F67" s="14"/>
      <c r="G67" s="19"/>
      <c r="H67" s="19"/>
      <c r="I67" s="8"/>
    </row>
    <row r="68" spans="1:9" x14ac:dyDescent="0.35">
      <c r="A68" s="30" t="s">
        <v>25</v>
      </c>
      <c r="B68" s="31" t="e">
        <f>_xlfn.STDEV.S(B57:B66)</f>
        <v>#DIV/0!</v>
      </c>
      <c r="C68" s="78"/>
      <c r="D68" s="49" t="e">
        <f t="shared" ref="D68" si="7">_xlfn.STDEV.S(D57:D66)</f>
        <v>#DIV/0!</v>
      </c>
      <c r="E68" s="31"/>
      <c r="F68" s="14"/>
      <c r="G68" s="19"/>
      <c r="H68" s="19"/>
      <c r="I68" s="8"/>
    </row>
    <row r="69" spans="1:9" ht="16" thickBot="1" x14ac:dyDescent="0.4">
      <c r="A69" s="87" t="s">
        <v>26</v>
      </c>
      <c r="B69" s="51" t="e">
        <f>B68/SQRT(10)</f>
        <v>#DIV/0!</v>
      </c>
      <c r="C69" s="79"/>
      <c r="D69" s="52" t="e">
        <f t="shared" ref="D69" si="8">D68/SQRT(10)</f>
        <v>#DIV/0!</v>
      </c>
      <c r="E69" s="45"/>
      <c r="F69" s="14"/>
      <c r="G69" s="19"/>
      <c r="H69" s="19"/>
      <c r="I69" s="8"/>
    </row>
    <row r="70" spans="1:9" ht="16" thickBot="1" x14ac:dyDescent="0.4">
      <c r="A70" s="16"/>
      <c r="B70" s="45"/>
      <c r="C70" s="45"/>
      <c r="D70" s="45"/>
      <c r="E70" s="45"/>
      <c r="F70" s="14"/>
      <c r="G70" s="19"/>
      <c r="H70" s="19"/>
      <c r="I70" s="8"/>
    </row>
    <row r="71" spans="1:9" ht="18" thickBot="1" x14ac:dyDescent="0.5">
      <c r="A71" s="16" t="s">
        <v>31</v>
      </c>
      <c r="B71" s="82" t="s">
        <v>42</v>
      </c>
      <c r="C71" s="83" t="e">
        <f>-(B67+D67)/2</f>
        <v>#DIV/0!</v>
      </c>
      <c r="D71" s="84" t="s">
        <v>34</v>
      </c>
      <c r="E71" s="85" t="e">
        <f>SQRT((B69/2)^2+(D69/2)^2)</f>
        <v>#DIV/0!</v>
      </c>
      <c r="F71" s="14"/>
      <c r="G71" s="19"/>
      <c r="H71" s="19"/>
      <c r="I71" s="8"/>
    </row>
    <row r="72" spans="1:9" ht="16" thickBot="1" x14ac:dyDescent="0.4">
      <c r="A72" s="11"/>
      <c r="B72" s="12"/>
      <c r="C72" s="12"/>
      <c r="D72" s="12"/>
      <c r="E72" s="12"/>
      <c r="F72" s="76"/>
      <c r="G72" s="77"/>
      <c r="H72" s="77"/>
      <c r="I72" s="13"/>
    </row>
  </sheetData>
  <pageMargins left="0.75000000000000011" right="0.75000000000000011" top="1" bottom="1" header="0.5" footer="0.5"/>
  <pageSetup paperSize="9" scale="54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7"/>
  <sheetViews>
    <sheetView view="pageBreakPreview" topLeftCell="A16" zoomScale="110" zoomScaleNormal="40" zoomScaleSheetLayoutView="110" workbookViewId="0">
      <selection activeCell="F45" sqref="F45"/>
    </sheetView>
  </sheetViews>
  <sheetFormatPr baseColWidth="10" defaultRowHeight="15.5" x14ac:dyDescent="0.35"/>
  <cols>
    <col min="1" max="1" width="35.1640625" customWidth="1"/>
    <col min="2" max="2" width="16.58203125" customWidth="1"/>
    <col min="3" max="3" width="19.5" customWidth="1"/>
    <col min="4" max="4" width="16.1640625" customWidth="1"/>
    <col min="5" max="5" width="15.58203125" customWidth="1"/>
    <col min="6" max="6" width="15.5" customWidth="1"/>
    <col min="7" max="7" width="15.33203125" customWidth="1"/>
    <col min="8" max="8" width="8.1640625" customWidth="1"/>
    <col min="9" max="9" width="13.33203125" customWidth="1"/>
  </cols>
  <sheetData>
    <row r="1" spans="1:9" x14ac:dyDescent="0.35">
      <c r="A1" s="3" t="s">
        <v>7</v>
      </c>
      <c r="B1" s="4"/>
      <c r="C1" s="4"/>
      <c r="D1" s="4"/>
      <c r="E1" s="4"/>
      <c r="F1" s="4" t="s">
        <v>0</v>
      </c>
      <c r="G1" s="5">
        <f ca="1">TODAY()</f>
        <v>43968</v>
      </c>
      <c r="H1" s="5"/>
      <c r="I1" s="6"/>
    </row>
    <row r="2" spans="1:9" x14ac:dyDescent="0.35">
      <c r="A2" s="7" t="s">
        <v>8</v>
      </c>
      <c r="B2" s="2"/>
      <c r="C2" s="2"/>
      <c r="D2" s="2"/>
      <c r="E2" s="2"/>
      <c r="F2" s="2" t="s">
        <v>1</v>
      </c>
      <c r="G2" s="2" t="str">
        <f>'a-Sensor-1'!G2</f>
        <v>M. Musterfrau</v>
      </c>
      <c r="H2" s="2"/>
      <c r="I2" s="8"/>
    </row>
    <row r="3" spans="1:9" ht="16" thickBot="1" x14ac:dyDescent="0.4">
      <c r="A3" s="15" t="s">
        <v>9</v>
      </c>
      <c r="B3" s="12"/>
      <c r="C3" s="12"/>
      <c r="D3" s="12"/>
      <c r="E3" s="12"/>
      <c r="F3" s="12" t="s">
        <v>2</v>
      </c>
      <c r="G3" s="12" t="str">
        <f>'a-Sensor-1'!G3</f>
        <v>M. Mustermann</v>
      </c>
      <c r="H3" s="12"/>
      <c r="I3" s="13"/>
    </row>
    <row r="4" spans="1:9" x14ac:dyDescent="0.35">
      <c r="A4" s="3" t="s">
        <v>3</v>
      </c>
      <c r="B4" s="4"/>
      <c r="C4" s="4"/>
      <c r="D4" s="4"/>
      <c r="E4" s="4"/>
      <c r="F4" s="4"/>
      <c r="G4" s="4"/>
      <c r="H4" s="4"/>
      <c r="I4" s="6"/>
    </row>
    <row r="5" spans="1:9" x14ac:dyDescent="0.35">
      <c r="A5" s="9"/>
      <c r="B5" s="2"/>
      <c r="C5" s="2"/>
      <c r="D5" s="2"/>
      <c r="E5" s="2"/>
      <c r="F5" s="2"/>
      <c r="G5" s="2"/>
      <c r="H5" s="2"/>
      <c r="I5" s="8"/>
    </row>
    <row r="6" spans="1:9" ht="16" thickBot="1" x14ac:dyDescent="0.4">
      <c r="A6" s="7"/>
      <c r="B6" s="2"/>
      <c r="C6" s="2"/>
      <c r="D6" s="2"/>
      <c r="E6" s="2" t="s">
        <v>6</v>
      </c>
      <c r="F6" s="2"/>
      <c r="G6" s="2"/>
      <c r="H6" s="2"/>
      <c r="I6" s="8"/>
    </row>
    <row r="7" spans="1:9" x14ac:dyDescent="0.35">
      <c r="A7" s="3"/>
      <c r="B7" s="4"/>
      <c r="C7" s="4"/>
      <c r="D7" s="4"/>
      <c r="E7" s="4"/>
      <c r="F7" s="4"/>
      <c r="G7" s="4"/>
      <c r="H7" s="4"/>
      <c r="I7" s="6"/>
    </row>
    <row r="8" spans="1:9" ht="16" thickBot="1" x14ac:dyDescent="0.4">
      <c r="A8" s="7"/>
      <c r="B8" s="2"/>
      <c r="C8" s="2"/>
      <c r="D8" s="2"/>
      <c r="E8" s="2"/>
      <c r="F8" s="2"/>
      <c r="G8" s="2"/>
      <c r="H8" s="2"/>
      <c r="I8" s="8"/>
    </row>
    <row r="9" spans="1:9" x14ac:dyDescent="0.35">
      <c r="A9" s="3" t="s">
        <v>10</v>
      </c>
      <c r="B9" s="4"/>
      <c r="C9" s="4">
        <f>'a-Sensor-1'!C9</f>
        <v>0</v>
      </c>
      <c r="D9" s="4"/>
      <c r="E9" s="4"/>
      <c r="F9" s="4"/>
      <c r="G9" s="4"/>
      <c r="H9" s="6"/>
      <c r="I9" s="8"/>
    </row>
    <row r="10" spans="1:9" x14ac:dyDescent="0.35">
      <c r="A10" s="7" t="s">
        <v>11</v>
      </c>
      <c r="B10" s="2"/>
      <c r="C10" s="2">
        <f>'a-Sensor-1'!C10</f>
        <v>0</v>
      </c>
      <c r="D10" s="2"/>
      <c r="E10" s="2"/>
      <c r="F10" s="2"/>
      <c r="G10" s="2"/>
      <c r="H10" s="8"/>
      <c r="I10" s="8"/>
    </row>
    <row r="11" spans="1:9" x14ac:dyDescent="0.35">
      <c r="A11" s="7" t="s">
        <v>12</v>
      </c>
      <c r="B11" s="2"/>
      <c r="C11" s="2">
        <f>'a-Sensor-1'!C11</f>
        <v>0</v>
      </c>
      <c r="D11" s="2"/>
      <c r="E11" s="2"/>
      <c r="F11" s="2"/>
      <c r="G11" s="2"/>
      <c r="H11" s="8"/>
      <c r="I11" s="8"/>
    </row>
    <row r="12" spans="1:9" x14ac:dyDescent="0.35">
      <c r="A12" s="7" t="s">
        <v>13</v>
      </c>
      <c r="B12" s="2"/>
      <c r="C12" s="14">
        <f>'a-Sensor-1'!C12</f>
        <v>0</v>
      </c>
      <c r="D12" s="2"/>
      <c r="E12" s="2"/>
      <c r="F12" s="2"/>
      <c r="G12" s="2"/>
      <c r="H12" s="8"/>
      <c r="I12" s="8"/>
    </row>
    <row r="13" spans="1:9" ht="16" thickBot="1" x14ac:dyDescent="0.4">
      <c r="A13" s="15" t="s">
        <v>14</v>
      </c>
      <c r="B13" s="12"/>
      <c r="C13" s="12">
        <f>'a-Sensor-1'!C13</f>
        <v>0</v>
      </c>
      <c r="D13" s="12"/>
      <c r="E13" s="12"/>
      <c r="F13" s="12"/>
      <c r="G13" s="12"/>
      <c r="H13" s="13"/>
      <c r="I13" s="8"/>
    </row>
    <row r="14" spans="1:9" x14ac:dyDescent="0.35">
      <c r="A14" s="7"/>
      <c r="B14" s="2"/>
      <c r="C14" s="2"/>
      <c r="D14" s="2"/>
      <c r="E14" s="2"/>
      <c r="F14" s="2"/>
      <c r="G14" s="2"/>
      <c r="H14" s="2"/>
      <c r="I14" s="8"/>
    </row>
    <row r="15" spans="1:9" x14ac:dyDescent="0.35">
      <c r="A15" s="7"/>
      <c r="B15" s="2"/>
      <c r="C15" s="2"/>
      <c r="D15" s="2"/>
      <c r="E15" s="2"/>
      <c r="F15" s="2"/>
      <c r="G15" s="2"/>
      <c r="H15" s="2"/>
      <c r="I15" s="8"/>
    </row>
    <row r="16" spans="1:9" x14ac:dyDescent="0.35">
      <c r="A16" s="7"/>
      <c r="B16" s="2"/>
      <c r="C16" s="2"/>
      <c r="D16" s="2"/>
      <c r="E16" s="2"/>
      <c r="F16" s="2"/>
      <c r="G16" s="2"/>
      <c r="H16" s="2"/>
      <c r="I16" s="8"/>
    </row>
    <row r="17" spans="1:9" x14ac:dyDescent="0.35">
      <c r="A17" s="16" t="s">
        <v>52</v>
      </c>
      <c r="B17" s="14"/>
      <c r="C17" s="17"/>
      <c r="D17" s="17"/>
      <c r="E17" s="14"/>
      <c r="F17" s="14"/>
      <c r="G17" s="14"/>
      <c r="H17" s="14"/>
      <c r="I17" s="8"/>
    </row>
    <row r="18" spans="1:9" x14ac:dyDescent="0.35">
      <c r="A18" s="16"/>
      <c r="B18" s="18"/>
      <c r="C18" s="19"/>
      <c r="D18" s="19"/>
      <c r="E18" s="14"/>
      <c r="F18" s="14"/>
      <c r="G18" s="14"/>
      <c r="H18" s="14"/>
      <c r="I18" s="8"/>
    </row>
    <row r="19" spans="1:9" x14ac:dyDescent="0.35">
      <c r="A19" s="16" t="s">
        <v>53</v>
      </c>
      <c r="B19" s="18"/>
      <c r="C19" s="19"/>
      <c r="D19" s="19"/>
      <c r="E19" s="14"/>
      <c r="F19" s="14"/>
      <c r="G19" s="14"/>
      <c r="H19" s="14"/>
      <c r="I19" s="8"/>
    </row>
    <row r="20" spans="1:9" x14ac:dyDescent="0.35">
      <c r="A20" s="16"/>
      <c r="B20" s="18"/>
      <c r="C20" s="19"/>
      <c r="D20" s="19"/>
      <c r="E20" s="14"/>
      <c r="F20" s="14"/>
      <c r="G20" s="14"/>
      <c r="H20" s="14"/>
      <c r="I20" s="8"/>
    </row>
    <row r="21" spans="1:9" x14ac:dyDescent="0.35">
      <c r="A21" s="20" t="s">
        <v>45</v>
      </c>
      <c r="B21" s="18"/>
      <c r="C21" s="86"/>
      <c r="D21" s="24" t="s">
        <v>46</v>
      </c>
      <c r="E21" s="14"/>
      <c r="F21" s="14"/>
      <c r="G21" s="14"/>
      <c r="H21" s="14"/>
      <c r="I21" s="8"/>
    </row>
    <row r="22" spans="1:9" x14ac:dyDescent="0.35">
      <c r="A22" s="16"/>
      <c r="B22" s="18"/>
      <c r="C22" s="19"/>
      <c r="D22" s="19"/>
      <c r="E22" s="14"/>
      <c r="F22" s="14"/>
      <c r="G22" s="14"/>
      <c r="H22" s="14"/>
      <c r="I22" s="8"/>
    </row>
    <row r="23" spans="1:9" ht="16" thickBot="1" x14ac:dyDescent="0.4">
      <c r="A23" s="16"/>
      <c r="B23" s="18"/>
      <c r="C23" s="19"/>
      <c r="D23" s="19"/>
      <c r="E23" s="14"/>
      <c r="F23" s="14"/>
      <c r="G23" s="14"/>
      <c r="H23" s="14"/>
      <c r="I23" s="8"/>
    </row>
    <row r="24" spans="1:9" x14ac:dyDescent="0.35">
      <c r="A24" s="91" t="s">
        <v>44</v>
      </c>
      <c r="B24" s="92" t="s">
        <v>48</v>
      </c>
      <c r="C24" s="93" t="s">
        <v>49</v>
      </c>
      <c r="D24" s="19"/>
      <c r="E24" s="14"/>
      <c r="F24" s="14"/>
      <c r="G24" s="14"/>
      <c r="H24" s="14"/>
      <c r="I24" s="8"/>
    </row>
    <row r="25" spans="1:9" x14ac:dyDescent="0.35">
      <c r="A25" s="94">
        <v>1</v>
      </c>
      <c r="B25" s="97"/>
      <c r="C25" s="59"/>
      <c r="D25" s="19"/>
      <c r="E25" s="14"/>
      <c r="F25" s="14"/>
      <c r="G25" s="14"/>
      <c r="H25" s="14"/>
      <c r="I25" s="8"/>
    </row>
    <row r="26" spans="1:9" x14ac:dyDescent="0.35">
      <c r="A26" s="94">
        <v>2</v>
      </c>
      <c r="B26" s="97"/>
      <c r="C26" s="59"/>
      <c r="D26" s="19"/>
      <c r="E26" s="14"/>
      <c r="F26" s="14"/>
      <c r="G26" s="14"/>
      <c r="H26" s="14"/>
      <c r="I26" s="8"/>
    </row>
    <row r="27" spans="1:9" x14ac:dyDescent="0.35">
      <c r="A27" s="94">
        <v>3</v>
      </c>
      <c r="B27" s="97"/>
      <c r="C27" s="59"/>
      <c r="D27" s="19"/>
      <c r="E27" s="14"/>
      <c r="F27" s="14"/>
      <c r="G27" s="14"/>
      <c r="H27" s="14"/>
      <c r="I27" s="8"/>
    </row>
    <row r="28" spans="1:9" x14ac:dyDescent="0.35">
      <c r="A28" s="94">
        <v>4</v>
      </c>
      <c r="B28" s="97"/>
      <c r="C28" s="59"/>
      <c r="D28" s="19"/>
      <c r="E28" s="14"/>
      <c r="F28" s="14"/>
      <c r="G28" s="14"/>
      <c r="H28" s="14"/>
      <c r="I28" s="8"/>
    </row>
    <row r="29" spans="1:9" ht="16" thickBot="1" x14ac:dyDescent="0.4">
      <c r="A29" s="95">
        <v>5</v>
      </c>
      <c r="B29" s="98"/>
      <c r="C29" s="99"/>
      <c r="D29" s="19"/>
      <c r="E29" s="14"/>
      <c r="F29" s="14"/>
      <c r="G29" s="14"/>
      <c r="H29" s="14"/>
      <c r="I29" s="8"/>
    </row>
    <row r="30" spans="1:9" x14ac:dyDescent="0.35">
      <c r="A30" s="125" t="s">
        <v>24</v>
      </c>
      <c r="B30" s="28" t="e">
        <f>AVERAGE(B25:B29)</f>
        <v>#DIV/0!</v>
      </c>
      <c r="C30" s="28" t="e">
        <f>AVERAGE(C25:C29)</f>
        <v>#DIV/0!</v>
      </c>
      <c r="D30" s="19"/>
      <c r="E30" s="14"/>
      <c r="F30" s="14"/>
      <c r="G30" s="14"/>
      <c r="H30" s="14"/>
      <c r="I30" s="8"/>
    </row>
    <row r="31" spans="1:9" x14ac:dyDescent="0.35">
      <c r="A31" s="94" t="s">
        <v>47</v>
      </c>
      <c r="B31" s="96" t="e">
        <f>_xlfn.STDEV.S(B25:B29)</f>
        <v>#DIV/0!</v>
      </c>
      <c r="C31" s="96" t="e">
        <f>_xlfn.STDEV.S(C25:C29)</f>
        <v>#DIV/0!</v>
      </c>
      <c r="D31" s="19"/>
      <c r="E31" s="14"/>
      <c r="F31" s="14"/>
      <c r="G31" s="14"/>
      <c r="H31" s="14"/>
      <c r="I31" s="8"/>
    </row>
    <row r="32" spans="1:9" x14ac:dyDescent="0.35">
      <c r="A32" s="94" t="s">
        <v>50</v>
      </c>
      <c r="B32" s="96" t="e">
        <f>B31/SQRT(5)</f>
        <v>#DIV/0!</v>
      </c>
      <c r="C32" s="96" t="e">
        <f>C31/SQRT(5)</f>
        <v>#DIV/0!</v>
      </c>
      <c r="D32" s="19"/>
      <c r="E32" s="14"/>
      <c r="F32" s="14"/>
      <c r="G32" s="14"/>
      <c r="H32" s="14"/>
      <c r="I32" s="8"/>
    </row>
    <row r="33" spans="1:9" ht="18" thickBot="1" x14ac:dyDescent="0.5">
      <c r="A33" s="124" t="s">
        <v>68</v>
      </c>
      <c r="B33" s="123" t="e">
        <f>SQRT(B32^2+($C$21/10)^2)</f>
        <v>#DIV/0!</v>
      </c>
      <c r="C33" s="123" t="e">
        <f>SQRT(C32^2+($C$21/10)^2)</f>
        <v>#DIV/0!</v>
      </c>
      <c r="D33" s="19"/>
      <c r="E33" s="14"/>
      <c r="F33" s="14"/>
      <c r="G33" s="14"/>
      <c r="H33" s="14"/>
      <c r="I33" s="8"/>
    </row>
    <row r="34" spans="1:9" ht="16" thickBot="1" x14ac:dyDescent="0.4">
      <c r="A34" s="16"/>
      <c r="B34" s="18"/>
      <c r="C34" s="19"/>
      <c r="D34" s="19"/>
      <c r="E34" s="14"/>
      <c r="F34" s="14"/>
      <c r="G34" s="14"/>
      <c r="H34" s="14"/>
      <c r="I34" s="8"/>
    </row>
    <row r="35" spans="1:9" ht="19" thickBot="1" x14ac:dyDescent="0.5">
      <c r="A35" s="127" t="s">
        <v>51</v>
      </c>
      <c r="B35" s="128" t="s">
        <v>69</v>
      </c>
      <c r="C35" s="129" t="e">
        <f>ASIN(C30/B30)*360/2/PI()</f>
        <v>#DIV/0!</v>
      </c>
      <c r="D35" s="130" t="s">
        <v>54</v>
      </c>
      <c r="E35" s="14"/>
      <c r="F35" s="14"/>
      <c r="G35" s="14"/>
      <c r="H35" s="14"/>
      <c r="I35" s="8"/>
    </row>
    <row r="36" spans="1:9" x14ac:dyDescent="0.35">
      <c r="A36" s="21" t="s">
        <v>72</v>
      </c>
      <c r="B36" s="18"/>
      <c r="C36" s="19"/>
      <c r="D36" s="19"/>
      <c r="E36" s="14"/>
      <c r="F36" s="14"/>
      <c r="G36" s="14"/>
      <c r="H36" s="14"/>
      <c r="I36" s="8"/>
    </row>
    <row r="37" spans="1:9" x14ac:dyDescent="0.35">
      <c r="A37" s="16"/>
      <c r="B37" s="18"/>
      <c r="C37" s="19"/>
      <c r="D37" s="19"/>
      <c r="E37" s="14"/>
      <c r="F37" s="14"/>
      <c r="G37" s="14"/>
      <c r="H37" s="14"/>
      <c r="I37" s="8"/>
    </row>
    <row r="38" spans="1:9" x14ac:dyDescent="0.35">
      <c r="A38" s="16" t="s">
        <v>55</v>
      </c>
      <c r="B38" s="18"/>
      <c r="C38" s="19"/>
      <c r="D38" s="19"/>
      <c r="E38" s="14"/>
      <c r="F38" s="14"/>
      <c r="G38" s="14"/>
      <c r="H38" s="14"/>
      <c r="I38" s="8"/>
    </row>
    <row r="39" spans="1:9" x14ac:dyDescent="0.35">
      <c r="A39" s="16" t="s">
        <v>56</v>
      </c>
      <c r="B39" s="45"/>
      <c r="C39" s="45"/>
      <c r="D39" s="45"/>
      <c r="E39" s="45"/>
      <c r="F39" s="14"/>
      <c r="G39" s="14"/>
      <c r="H39" s="14"/>
      <c r="I39" s="8"/>
    </row>
    <row r="40" spans="1:9" ht="16" thickBot="1" x14ac:dyDescent="0.4">
      <c r="A40" s="16"/>
      <c r="B40" s="14"/>
      <c r="C40" s="14"/>
      <c r="D40" s="14"/>
      <c r="E40" s="14"/>
      <c r="F40" s="14"/>
      <c r="G40" s="19"/>
      <c r="H40" s="19"/>
      <c r="I40" s="8"/>
    </row>
    <row r="41" spans="1:9" ht="18" thickBot="1" x14ac:dyDescent="0.5">
      <c r="A41" s="46" t="s">
        <v>16</v>
      </c>
      <c r="B41" s="61" t="s">
        <v>19</v>
      </c>
      <c r="C41" s="61" t="s">
        <v>20</v>
      </c>
      <c r="D41" s="61" t="s">
        <v>21</v>
      </c>
      <c r="E41" s="62" t="s">
        <v>22</v>
      </c>
      <c r="F41" s="14"/>
      <c r="G41" s="19"/>
      <c r="H41" s="19"/>
      <c r="I41" s="8"/>
    </row>
    <row r="42" spans="1:9" x14ac:dyDescent="0.35">
      <c r="A42" s="72" t="s">
        <v>57</v>
      </c>
      <c r="B42" s="114"/>
      <c r="C42" s="114"/>
      <c r="D42" s="114"/>
      <c r="E42" s="111"/>
      <c r="F42" s="14"/>
      <c r="G42" s="19"/>
      <c r="H42" s="19"/>
      <c r="I42" s="8"/>
    </row>
    <row r="43" spans="1:9" x14ac:dyDescent="0.35">
      <c r="A43" s="10" t="s">
        <v>58</v>
      </c>
      <c r="B43" s="115"/>
      <c r="C43" s="115"/>
      <c r="D43" s="115"/>
      <c r="E43" s="112"/>
      <c r="F43" s="14"/>
      <c r="G43" s="19"/>
      <c r="H43" s="19"/>
      <c r="I43" s="8"/>
    </row>
    <row r="44" spans="1:9" x14ac:dyDescent="0.35">
      <c r="A44" s="10" t="s">
        <v>59</v>
      </c>
      <c r="B44" s="115"/>
      <c r="C44" s="115"/>
      <c r="D44" s="115"/>
      <c r="E44" s="112"/>
      <c r="F44" s="14"/>
      <c r="G44" s="19"/>
      <c r="H44" s="19"/>
      <c r="I44" s="8"/>
    </row>
    <row r="45" spans="1:9" x14ac:dyDescent="0.35">
      <c r="A45" s="10" t="s">
        <v>60</v>
      </c>
      <c r="B45" s="115"/>
      <c r="C45" s="115"/>
      <c r="D45" s="115"/>
      <c r="E45" s="112"/>
      <c r="F45" s="14"/>
      <c r="G45" s="19"/>
      <c r="H45" s="19"/>
      <c r="I45" s="8"/>
    </row>
    <row r="46" spans="1:9" x14ac:dyDescent="0.35">
      <c r="A46" s="10" t="s">
        <v>61</v>
      </c>
      <c r="B46" s="115"/>
      <c r="C46" s="115"/>
      <c r="D46" s="115"/>
      <c r="E46" s="112"/>
      <c r="F46" s="14"/>
      <c r="G46" s="19"/>
      <c r="H46" s="19"/>
      <c r="I46" s="8"/>
    </row>
    <row r="47" spans="1:9" x14ac:dyDescent="0.35">
      <c r="A47" s="10" t="s">
        <v>62</v>
      </c>
      <c r="B47" s="115"/>
      <c r="C47" s="115"/>
      <c r="D47" s="115"/>
      <c r="E47" s="112"/>
      <c r="F47" s="14"/>
      <c r="G47" s="19"/>
      <c r="H47" s="19"/>
      <c r="I47" s="8"/>
    </row>
    <row r="48" spans="1:9" x14ac:dyDescent="0.35">
      <c r="A48" s="10" t="s">
        <v>63</v>
      </c>
      <c r="B48" s="115"/>
      <c r="C48" s="115"/>
      <c r="D48" s="115"/>
      <c r="E48" s="112"/>
      <c r="F48" s="14"/>
      <c r="G48" s="19"/>
      <c r="H48" s="19"/>
      <c r="I48" s="8"/>
    </row>
    <row r="49" spans="1:9" x14ac:dyDescent="0.35">
      <c r="A49" s="10" t="s">
        <v>64</v>
      </c>
      <c r="B49" s="115"/>
      <c r="C49" s="115"/>
      <c r="D49" s="115"/>
      <c r="E49" s="112"/>
      <c r="F49" s="14"/>
      <c r="G49" s="19"/>
      <c r="H49" s="19"/>
      <c r="I49" s="8"/>
    </row>
    <row r="50" spans="1:9" x14ac:dyDescent="0.35">
      <c r="A50" s="10" t="s">
        <v>65</v>
      </c>
      <c r="B50" s="115"/>
      <c r="C50" s="115"/>
      <c r="D50" s="115"/>
      <c r="E50" s="112"/>
      <c r="F50" s="14"/>
      <c r="G50" s="19"/>
      <c r="H50" s="19"/>
      <c r="I50" s="8"/>
    </row>
    <row r="51" spans="1:9" ht="16" thickBot="1" x14ac:dyDescent="0.4">
      <c r="A51" s="29" t="s">
        <v>66</v>
      </c>
      <c r="B51" s="116"/>
      <c r="C51" s="116"/>
      <c r="D51" s="116"/>
      <c r="E51" s="113"/>
      <c r="F51" s="14"/>
      <c r="G51" s="19"/>
      <c r="H51" s="19"/>
      <c r="I51" s="8"/>
    </row>
    <row r="52" spans="1:9" x14ac:dyDescent="0.35">
      <c r="A52" s="106" t="s">
        <v>24</v>
      </c>
      <c r="B52" s="109" t="e">
        <f>AVERAGE(B42:B51)</f>
        <v>#DIV/0!</v>
      </c>
      <c r="C52" s="109" t="e">
        <f t="shared" ref="C52:E52" si="0">AVERAGE(C42:C51)</f>
        <v>#DIV/0!</v>
      </c>
      <c r="D52" s="109" t="e">
        <f t="shared" si="0"/>
        <v>#DIV/0!</v>
      </c>
      <c r="E52" s="110" t="e">
        <f t="shared" si="0"/>
        <v>#DIV/0!</v>
      </c>
      <c r="F52" s="14"/>
      <c r="G52" s="19"/>
      <c r="H52" s="19"/>
      <c r="I52" s="8"/>
    </row>
    <row r="53" spans="1:9" x14ac:dyDescent="0.35">
      <c r="A53" s="23" t="s">
        <v>25</v>
      </c>
      <c r="B53" s="100" t="e">
        <f>_xlfn.STDEV.S(B42:B51)</f>
        <v>#DIV/0!</v>
      </c>
      <c r="C53" s="100" t="e">
        <f t="shared" ref="C53:E53" si="1">_xlfn.STDEV.S(C42:C51)</f>
        <v>#DIV/0!</v>
      </c>
      <c r="D53" s="100" t="e">
        <f t="shared" si="1"/>
        <v>#DIV/0!</v>
      </c>
      <c r="E53" s="102" t="e">
        <f t="shared" si="1"/>
        <v>#DIV/0!</v>
      </c>
      <c r="F53" s="14"/>
      <c r="G53" s="19"/>
      <c r="H53" s="19"/>
      <c r="I53" s="8"/>
    </row>
    <row r="54" spans="1:9" ht="16" thickBot="1" x14ac:dyDescent="0.4">
      <c r="A54" s="103" t="s">
        <v>26</v>
      </c>
      <c r="B54" s="104" t="e">
        <f>B53/SQRT(10)</f>
        <v>#DIV/0!</v>
      </c>
      <c r="C54" s="104" t="e">
        <f t="shared" ref="C54:E54" si="2">C53/SQRT(10)</f>
        <v>#DIV/0!</v>
      </c>
      <c r="D54" s="104" t="e">
        <f t="shared" si="2"/>
        <v>#DIV/0!</v>
      </c>
      <c r="E54" s="105" t="e">
        <f t="shared" si="2"/>
        <v>#DIV/0!</v>
      </c>
      <c r="F54" s="14"/>
      <c r="G54" s="24"/>
      <c r="H54" s="24"/>
      <c r="I54" s="8"/>
    </row>
    <row r="55" spans="1:9" ht="10" customHeight="1" thickBot="1" x14ac:dyDescent="0.4">
      <c r="A55" s="46"/>
      <c r="B55" s="107"/>
      <c r="C55" s="107"/>
      <c r="D55" s="107"/>
      <c r="E55" s="108"/>
      <c r="F55" s="14"/>
      <c r="G55" s="24"/>
      <c r="H55" s="24"/>
      <c r="I55" s="8"/>
    </row>
    <row r="56" spans="1:9" ht="16" customHeight="1" x14ac:dyDescent="0.45">
      <c r="A56" s="27"/>
      <c r="B56" s="61" t="s">
        <v>19</v>
      </c>
      <c r="C56" s="61" t="s">
        <v>20</v>
      </c>
      <c r="D56" s="61" t="s">
        <v>21</v>
      </c>
      <c r="E56" s="62" t="s">
        <v>22</v>
      </c>
      <c r="F56" s="14"/>
      <c r="G56" s="24"/>
      <c r="H56" s="24"/>
      <c r="I56" s="8"/>
    </row>
    <row r="57" spans="1:9" x14ac:dyDescent="0.35">
      <c r="A57" s="101" t="s">
        <v>67</v>
      </c>
      <c r="B57" s="120" t="e">
        <f>B52+'a-Sensor-2'!C71</f>
        <v>#DIV/0!</v>
      </c>
      <c r="C57" s="121" t="e">
        <f>C52+'a-Sensor-2'!C53</f>
        <v>#DIV/0!</v>
      </c>
      <c r="D57" s="121" t="e">
        <f>D52+'a-Sensor-2'!C35</f>
        <v>#DIV/0!</v>
      </c>
      <c r="E57" s="122" t="e">
        <f>SQRT(B57^2+C57^2+D57^2)</f>
        <v>#DIV/0!</v>
      </c>
      <c r="F57" s="14"/>
      <c r="G57" s="24"/>
      <c r="H57" s="24"/>
      <c r="I57" s="8"/>
    </row>
    <row r="58" spans="1:9" ht="16" thickBot="1" x14ac:dyDescent="0.4">
      <c r="A58" s="103" t="s">
        <v>73</v>
      </c>
      <c r="B58" s="117"/>
      <c r="C58" s="117"/>
      <c r="D58" s="118"/>
      <c r="E58" s="119"/>
      <c r="F58" s="14"/>
      <c r="G58" s="25"/>
      <c r="H58" s="25"/>
      <c r="I58" s="8"/>
    </row>
    <row r="59" spans="1:9" x14ac:dyDescent="0.35">
      <c r="A59" s="16"/>
      <c r="B59" s="45"/>
      <c r="C59" s="45"/>
      <c r="D59" s="81"/>
      <c r="E59" s="45"/>
      <c r="F59" s="14"/>
      <c r="G59" s="25"/>
      <c r="H59" s="25"/>
      <c r="I59" s="8"/>
    </row>
    <row r="60" spans="1:9" ht="16" thickBot="1" x14ac:dyDescent="0.4">
      <c r="A60" s="16"/>
      <c r="B60" s="14"/>
      <c r="C60" s="14"/>
      <c r="D60" s="14"/>
      <c r="E60" s="14"/>
      <c r="F60" s="14"/>
      <c r="G60" s="25"/>
      <c r="H60" s="25"/>
      <c r="I60" s="8"/>
    </row>
    <row r="61" spans="1:9" ht="19" thickBot="1" x14ac:dyDescent="0.5">
      <c r="A61" s="127" t="s">
        <v>70</v>
      </c>
      <c r="B61" s="128" t="s">
        <v>69</v>
      </c>
      <c r="C61" s="129" t="e">
        <f>ASIN(C57/E57)*360/2/PI()</f>
        <v>#DIV/0!</v>
      </c>
      <c r="D61" s="130" t="s">
        <v>54</v>
      </c>
      <c r="E61" s="26"/>
      <c r="F61" s="14"/>
      <c r="G61" s="19"/>
      <c r="H61" s="19"/>
      <c r="I61" s="8"/>
    </row>
    <row r="62" spans="1:9" ht="16" thickBot="1" x14ac:dyDescent="0.4">
      <c r="A62" s="21"/>
      <c r="B62" s="14"/>
      <c r="C62" s="14"/>
      <c r="D62" s="14"/>
      <c r="E62" s="24"/>
      <c r="F62" s="14"/>
      <c r="G62" s="19"/>
      <c r="H62" s="19"/>
      <c r="I62" s="8"/>
    </row>
    <row r="63" spans="1:9" ht="19" thickBot="1" x14ac:dyDescent="0.5">
      <c r="A63" s="127" t="s">
        <v>71</v>
      </c>
      <c r="B63" s="128" t="s">
        <v>69</v>
      </c>
      <c r="C63" s="129" t="e">
        <f>ACOS(D57/E57)*360/2/PI()</f>
        <v>#DIV/0!</v>
      </c>
      <c r="D63" s="130" t="s">
        <v>54</v>
      </c>
      <c r="E63" s="24"/>
      <c r="F63" s="126"/>
      <c r="G63" s="19"/>
      <c r="H63" s="19"/>
      <c r="I63" s="8"/>
    </row>
    <row r="64" spans="1:9" x14ac:dyDescent="0.35">
      <c r="A64" s="21"/>
      <c r="B64" s="14"/>
      <c r="C64" s="14"/>
      <c r="D64" s="14"/>
      <c r="E64" s="24"/>
      <c r="F64" s="14"/>
      <c r="G64" s="19"/>
      <c r="H64" s="19"/>
      <c r="I64" s="8"/>
    </row>
    <row r="65" spans="1:9" x14ac:dyDescent="0.35">
      <c r="A65" s="21" t="s">
        <v>72</v>
      </c>
      <c r="B65" s="14"/>
      <c r="C65" s="14"/>
      <c r="D65" s="14"/>
      <c r="E65" s="24"/>
      <c r="F65" s="14"/>
      <c r="G65" s="19"/>
      <c r="H65" s="19"/>
      <c r="I65" s="8"/>
    </row>
    <row r="66" spans="1:9" x14ac:dyDescent="0.35">
      <c r="A66" s="21"/>
      <c r="B66" s="14"/>
      <c r="C66" s="14"/>
      <c r="D66" s="14"/>
      <c r="E66" s="24"/>
      <c r="F66" s="14"/>
      <c r="G66" s="19"/>
      <c r="H66" s="19"/>
      <c r="I66" s="8"/>
    </row>
    <row r="67" spans="1:9" x14ac:dyDescent="0.35">
      <c r="A67" s="21"/>
      <c r="B67" s="14"/>
      <c r="C67" s="14"/>
      <c r="D67" s="14"/>
      <c r="E67" s="24"/>
      <c r="F67" s="14"/>
      <c r="G67" s="19"/>
      <c r="H67" s="19"/>
      <c r="I67" s="8"/>
    </row>
    <row r="68" spans="1:9" x14ac:dyDescent="0.35">
      <c r="A68" s="21"/>
      <c r="B68" s="14"/>
      <c r="C68" s="14"/>
      <c r="D68" s="14"/>
      <c r="E68" s="24"/>
      <c r="F68" s="14"/>
      <c r="G68" s="19"/>
      <c r="H68" s="19"/>
      <c r="I68" s="8"/>
    </row>
    <row r="69" spans="1:9" x14ac:dyDescent="0.35">
      <c r="A69" s="21"/>
      <c r="B69" s="14"/>
      <c r="C69" s="14"/>
      <c r="D69" s="14"/>
      <c r="E69" s="24"/>
      <c r="F69" s="14"/>
      <c r="G69" s="19"/>
      <c r="H69" s="19"/>
      <c r="I69" s="8"/>
    </row>
    <row r="70" spans="1:9" x14ac:dyDescent="0.35">
      <c r="A70" s="21"/>
      <c r="B70" s="14"/>
      <c r="C70" s="14"/>
      <c r="D70" s="14"/>
      <c r="E70" s="24"/>
      <c r="F70" s="14"/>
      <c r="G70" s="19"/>
      <c r="H70" s="19"/>
      <c r="I70" s="8"/>
    </row>
    <row r="71" spans="1:9" x14ac:dyDescent="0.35">
      <c r="A71" s="21"/>
      <c r="B71" s="14"/>
      <c r="C71" s="14"/>
      <c r="D71" s="14"/>
      <c r="E71" s="24"/>
      <c r="F71" s="14"/>
      <c r="G71" s="19"/>
      <c r="H71" s="19"/>
      <c r="I71" s="8"/>
    </row>
    <row r="72" spans="1:9" x14ac:dyDescent="0.35">
      <c r="A72" s="16"/>
      <c r="B72" s="45"/>
      <c r="C72" s="45"/>
      <c r="D72" s="45"/>
      <c r="E72" s="45"/>
      <c r="F72" s="14"/>
      <c r="G72" s="19"/>
      <c r="H72" s="19"/>
      <c r="I72" s="8"/>
    </row>
    <row r="73" spans="1:9" x14ac:dyDescent="0.35">
      <c r="A73" s="21"/>
      <c r="B73" s="31"/>
      <c r="C73" s="31"/>
      <c r="D73" s="31"/>
      <c r="E73" s="31"/>
      <c r="F73" s="14"/>
      <c r="G73" s="19"/>
      <c r="H73" s="19"/>
      <c r="I73" s="8"/>
    </row>
    <row r="74" spans="1:9" x14ac:dyDescent="0.35">
      <c r="A74" s="16"/>
      <c r="B74" s="45"/>
      <c r="C74" s="45"/>
      <c r="D74" s="45"/>
      <c r="E74" s="45"/>
      <c r="F74" s="14"/>
      <c r="G74" s="19"/>
      <c r="H74" s="19"/>
      <c r="I74" s="8"/>
    </row>
    <row r="75" spans="1:9" x14ac:dyDescent="0.35">
      <c r="A75" s="16"/>
      <c r="B75" s="45"/>
      <c r="C75" s="45"/>
      <c r="D75" s="45"/>
      <c r="E75" s="45"/>
      <c r="F75" s="14"/>
      <c r="G75" s="19"/>
      <c r="H75" s="19"/>
      <c r="I75" s="8"/>
    </row>
    <row r="76" spans="1:9" x14ac:dyDescent="0.35">
      <c r="A76" s="16"/>
      <c r="B76" s="45"/>
      <c r="C76" s="45"/>
      <c r="D76" s="81"/>
      <c r="E76" s="45"/>
      <c r="F76" s="14"/>
      <c r="G76" s="19"/>
      <c r="H76" s="19"/>
      <c r="I76" s="8"/>
    </row>
    <row r="77" spans="1:9" ht="16" thickBot="1" x14ac:dyDescent="0.4">
      <c r="A77" s="11"/>
      <c r="B77" s="12"/>
      <c r="C77" s="12"/>
      <c r="D77" s="12"/>
      <c r="E77" s="12"/>
      <c r="F77" s="76"/>
      <c r="G77" s="77"/>
      <c r="H77" s="77"/>
      <c r="I77" s="13"/>
    </row>
  </sheetData>
  <pageMargins left="0.75000000000000011" right="0.75000000000000011" top="1" bottom="1" header="0.5" footer="0.5"/>
  <pageSetup paperSize="9" scale="51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a-Sensor-1</vt:lpstr>
      <vt:lpstr>a-Sensor-2</vt:lpstr>
      <vt:lpstr>a-Sensor-3</vt:lpstr>
      <vt:lpstr>'a-Sensor-1'!Druckbereich</vt:lpstr>
      <vt:lpstr>'a-Sensor-2'!Druckbereich</vt:lpstr>
      <vt:lpstr>'a-Sensor-3'!Druckbereich</vt:lpstr>
    </vt:vector>
  </TitlesOfParts>
  <Manager/>
  <Company>Hochschule Konstanz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Bipolartransistor Excel-Messprotokoll</dc:title>
  <dc:subject/>
  <dc:creator>Prof. Dr. Florian Lang</dc:creator>
  <cp:keywords/>
  <dc:description/>
  <cp:lastModifiedBy>flang</cp:lastModifiedBy>
  <cp:lastPrinted>2020-05-17T15:08:25Z</cp:lastPrinted>
  <dcterms:created xsi:type="dcterms:W3CDTF">2012-01-12T16:02:00Z</dcterms:created>
  <dcterms:modified xsi:type="dcterms:W3CDTF">2020-05-17T15:16:50Z</dcterms:modified>
  <cp:category/>
</cp:coreProperties>
</file>